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 up files\Joseph\Trust Report and Control\DILG Posting\2025\DILG Portal\Q3 2025\"/>
    </mc:Choice>
  </mc:AlternateContent>
  <bookViews>
    <workbookView xWindow="0" yWindow="0" windowWidth="28800" windowHeight="11100"/>
  </bookViews>
  <sheets>
    <sheet name="Form 12 - UCA" sheetId="1" r:id="rId1"/>
    <sheet name="FDPP LICENSE" sheetId="2" state="veryHidden" r:id="rId2"/>
  </sheets>
  <definedNames>
    <definedName name="_xlnm._FilterDatabase" localSheetId="0" hidden="1">'Form 12 - UCA'!$A$1:$L$452</definedName>
    <definedName name="_xlnm.Print_Area" localSheetId="0">'Form 12 - UCA'!$A$1:$J$82</definedName>
    <definedName name="_xlnm.Print_Titles" localSheetId="0">'Form 12 - UCA'!$9:$11</definedName>
  </definedNames>
  <calcPr calcId="152511"/>
</workbook>
</file>

<file path=xl/calcChain.xml><?xml version="1.0" encoding="utf-8"?>
<calcChain xmlns="http://schemas.openxmlformats.org/spreadsheetml/2006/main">
  <c r="G69" i="1" l="1"/>
  <c r="G20" i="1"/>
  <c r="F72" i="1"/>
  <c r="F71" i="1"/>
  <c r="F70" i="1"/>
  <c r="F68" i="1"/>
  <c r="F67" i="1"/>
  <c r="F63" i="1"/>
  <c r="F62" i="1"/>
  <c r="F61" i="1"/>
  <c r="F54" i="1"/>
  <c r="F53" i="1"/>
  <c r="F49" i="1"/>
  <c r="F40" i="1"/>
  <c r="F34" i="1"/>
  <c r="F23" i="1"/>
  <c r="F21" i="1"/>
  <c r="F19" i="1"/>
  <c r="F18" i="1"/>
  <c r="F16" i="1"/>
  <c r="F14" i="1"/>
  <c r="E66" i="1"/>
  <c r="E65" i="1"/>
  <c r="E64" i="1"/>
  <c r="E60" i="1"/>
  <c r="E59" i="1"/>
  <c r="E58" i="1"/>
  <c r="E57" i="1"/>
  <c r="E56" i="1"/>
  <c r="E55" i="1"/>
  <c r="E52" i="1"/>
  <c r="E51" i="1"/>
  <c r="E50" i="1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E33" i="1"/>
  <c r="E32" i="1"/>
  <c r="E31" i="1"/>
  <c r="E30" i="1"/>
  <c r="E29" i="1"/>
  <c r="E28" i="1"/>
  <c r="E27" i="1"/>
  <c r="E26" i="1"/>
  <c r="E25" i="1"/>
  <c r="E24" i="1"/>
  <c r="E22" i="1"/>
  <c r="E17" i="1"/>
  <c r="E15" i="1"/>
  <c r="E13" i="1"/>
  <c r="E12" i="1"/>
  <c r="B73" i="1" l="1"/>
  <c r="F73" i="1"/>
  <c r="G73" i="1"/>
  <c r="H73" i="1"/>
  <c r="I73" i="1"/>
  <c r="J73" i="1"/>
  <c r="E73" i="1"/>
</calcChain>
</file>

<file path=xl/sharedStrings.xml><?xml version="1.0" encoding="utf-8"?>
<sst xmlns="http://schemas.openxmlformats.org/spreadsheetml/2006/main" count="155" uniqueCount="110">
  <si>
    <t>FDP Form 12 - Unliquidated Cash Advances</t>
  </si>
  <si>
    <t>REGION:</t>
  </si>
  <si>
    <t>CALENDAR YEAR:</t>
  </si>
  <si>
    <t>PROVINCE:</t>
  </si>
  <si>
    <t>QUARTER:</t>
  </si>
  <si>
    <t>CITY/MUNICIPALITY:</t>
  </si>
  <si>
    <t>Name of Debtor
(in alphabetical order)</t>
  </si>
  <si>
    <t>Amount Balance</t>
  </si>
  <si>
    <t>Date Granted</t>
  </si>
  <si>
    <t>Purpose</t>
  </si>
  <si>
    <t>Amount Due</t>
  </si>
  <si>
    <t>Current</t>
  </si>
  <si>
    <t>Past Due</t>
  </si>
  <si>
    <t>Less than 30 days</t>
  </si>
  <si>
    <t>31-90 days</t>
  </si>
  <si>
    <t>91-365 days</t>
  </si>
  <si>
    <t>Over 1 year</t>
  </si>
  <si>
    <t>Over 2 years</t>
  </si>
  <si>
    <t>3 years and above</t>
  </si>
  <si>
    <t>Total</t>
  </si>
  <si>
    <t>We hereby certify that we have reviewed the contents and hereby attest to the veracity and correctness of the data or information contained in this document.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</si>
  <si>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</si>
  <si>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</si>
  <si>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</si>
  <si>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</si>
  <si>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</si>
  <si>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XI</t>
  </si>
  <si>
    <t>DAVAO DE ORO</t>
  </si>
  <si>
    <t>UNLIQUIDATED CASH ADVANCES - GENERAL FUND</t>
  </si>
  <si>
    <t xml:space="preserve">               Local Chief Executive</t>
  </si>
  <si>
    <t xml:space="preserve">                           Local Accountant</t>
  </si>
  <si>
    <t>Registration fee, TEV, &amp; Per Diem</t>
  </si>
  <si>
    <t>Ahon, Jackie Lou</t>
  </si>
  <si>
    <t>Alcontin, May</t>
  </si>
  <si>
    <t>Medical &amp; laboratory supplies for DDOPH-Maragusan</t>
  </si>
  <si>
    <t>TEV &amp; Per Diem</t>
  </si>
  <si>
    <t>Bermejo, Lara Zaphire Kristy</t>
  </si>
  <si>
    <t>Casila, Vera Mae</t>
  </si>
  <si>
    <t>Dietary food supplies for DDOPH-Maragusan</t>
  </si>
  <si>
    <t>Coquilla, Jose Mervin</t>
  </si>
  <si>
    <t>Dano, Roderick</t>
  </si>
  <si>
    <t>Digamon, Roderick</t>
  </si>
  <si>
    <t>Haspe, Marjhon</t>
  </si>
  <si>
    <t>Lagumbay, Alan</t>
  </si>
  <si>
    <t>Lejarzo, Miraflor</t>
  </si>
  <si>
    <t>Wet Market of Bahay Pag-asa</t>
  </si>
  <si>
    <t>Loy, Joseph Randy</t>
  </si>
  <si>
    <t>Nisnisan, Rocel</t>
  </si>
  <si>
    <t>Panes, Christine</t>
  </si>
  <si>
    <t>Polestico, Denie</t>
  </si>
  <si>
    <t>Quintana, Grace</t>
  </si>
  <si>
    <t>Abrio, Maria Elizabeth</t>
  </si>
  <si>
    <t>Food supplies &amp; cooking gas for DDOPH-Pantukan</t>
  </si>
  <si>
    <t>Repair &amp; maintenance - Transportation Equipment for DDOPH-Montevista</t>
  </si>
  <si>
    <t>Calunsag, Flora</t>
  </si>
  <si>
    <t>Duat, Metodio III</t>
  </si>
  <si>
    <t>Palma, Rulino</t>
  </si>
  <si>
    <t>Perlas, Marilyn</t>
  </si>
  <si>
    <t>Prizes</t>
  </si>
  <si>
    <t>BHW Honorarium</t>
  </si>
  <si>
    <t>BNS Honorarium</t>
  </si>
  <si>
    <t>Relampagos, Adrian Caesar</t>
  </si>
  <si>
    <t>Food supplies &amp; cooking gas for DDOPH-Laak</t>
  </si>
  <si>
    <t>Repairs &amp; maintenance - Transportation Equipment for DDOPH-Maragusan</t>
  </si>
  <si>
    <t>Inmates subsistence for the period October 1-15, 2025</t>
  </si>
  <si>
    <t>Repairs &amp; Maintenance - Building &amp; Other Structures for DDOPH-Pantukan</t>
  </si>
  <si>
    <t>Repair &amp; Maintenance - Machinery &amp; Equipment for DDOPH-Pantukan</t>
  </si>
  <si>
    <t>Drugs &amp; medicines for DDOPH-Montevista</t>
  </si>
  <si>
    <t>Acosta, Jose Neil</t>
  </si>
  <si>
    <t>Processing land titling-related expenses</t>
  </si>
  <si>
    <t>Financial Assistance</t>
  </si>
  <si>
    <t>Azarcon, Jennifer</t>
  </si>
  <si>
    <t>Event Access &amp; Exhibit Booth Rental of the 27th Davao Agri Trade Expo &amp; 8th Davao Investment Conference 2025</t>
  </si>
  <si>
    <t>Travelling expenses of Pro-Investment personnel to attend 27th Davao Agri Trade Expo</t>
  </si>
  <si>
    <t>Prizes &amp; Honorarium for Employees Sportsfest 2025, &amp; Registration fee on Mental Resource in Mid Career Success within Reach Power of Change</t>
  </si>
  <si>
    <t>Honorarium for SPES Grantees</t>
  </si>
  <si>
    <t>Honorarium for Trainers for the CS Servants Fair</t>
  </si>
  <si>
    <t>Training expenses of Former Rebels</t>
  </si>
  <si>
    <t>Emergency purchase of spareparts for 3rd Qtr</t>
  </si>
  <si>
    <t>Registration fee for the Tourism Gateways Development Planning</t>
  </si>
  <si>
    <t xml:space="preserve">Cash Incentives for Best in Attendance; Honorarium for Therapeutics; &amp; HAP Regional Winners </t>
  </si>
  <si>
    <t>Mabanglo, Raul</t>
  </si>
  <si>
    <t>Confidential Fund for the 3rd Qtr CY 2025</t>
  </si>
  <si>
    <t>Mandawe, Ariel</t>
  </si>
  <si>
    <t>Registration fee &amp; Travelling expenses for the Seminar on RA 12009</t>
  </si>
  <si>
    <t>Vehicle Insurance &amp; Registration and Firearms Registration for CY 2025</t>
  </si>
  <si>
    <t>Registration on Mental Wellness for New Professional Ignite the Start Step to Success, &amp; Mental Health &amp; Career Pressure</t>
  </si>
  <si>
    <t>Andamon, Michael</t>
  </si>
  <si>
    <t>Berdon, Peter Jess</t>
  </si>
  <si>
    <t>Calamba, Jessie</t>
  </si>
  <si>
    <t>Registration Fee, TEV &amp; Per Diem</t>
  </si>
  <si>
    <t>Camana, Albert</t>
  </si>
  <si>
    <t>Registration Fee &amp; TEV</t>
  </si>
  <si>
    <t>Cordovero, John Patrick</t>
  </si>
  <si>
    <t>Registration Fee &amp; Per Diem</t>
  </si>
  <si>
    <t>Crucio, Feliciano</t>
  </si>
  <si>
    <t>TEV</t>
  </si>
  <si>
    <t>Decena, Prescila</t>
  </si>
  <si>
    <t>Dompor, Christine</t>
  </si>
  <si>
    <t>Florendo, Neriza Ann</t>
  </si>
  <si>
    <t>Gabini, John Gil</t>
  </si>
  <si>
    <t>Lanoy, Marilou</t>
  </si>
  <si>
    <t>Masillones, Nelva</t>
  </si>
  <si>
    <t>Matunhay, Noel</t>
  </si>
  <si>
    <t>Miñoza, Theresa</t>
  </si>
  <si>
    <t>Sanchez, Florianne</t>
  </si>
  <si>
    <t>Sobrevilla, Juvy</t>
  </si>
  <si>
    <t>Suarez, Kirby Ryan</t>
  </si>
  <si>
    <t>(SGD.)ARIEL D. MANDAWE, CPA</t>
  </si>
  <si>
    <t>(SGD.)ENGR. RAUL G. MABANGLO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</si>
</sst>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"/>
    <numFmt numFmtId="165" formatCode="m/d/yy;@"/>
    <numFmt numFmtId="166" formatCode="[$-3409]dd\-mmm\-yy;@"/>
  </numFmts>
  <fonts count="1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7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6">
    <xf numFmtId="0" fontId="0" fillId="0" borderId="0"/>
    <xf numFmtId="0" fontId="4" fillId="2" borderId="0"/>
    <xf numFmtId="43" fontId="4" fillId="2" borderId="0" applyFont="0" applyFill="0" applyBorder="0" applyAlignment="0" applyProtection="0"/>
    <xf numFmtId="0" fontId="8" fillId="2" borderId="0"/>
    <xf numFmtId="43" fontId="3" fillId="2" borderId="0" applyFont="0" applyFill="0" applyBorder="0" applyAlignment="0" applyProtection="0"/>
    <xf numFmtId="0" fontId="3" fillId="2" borderId="0"/>
    <xf numFmtId="43" fontId="13" fillId="0" borderId="0" applyFont="0" applyFill="0" applyBorder="0" applyAlignment="0" applyProtection="0"/>
    <xf numFmtId="0" fontId="14" fillId="2" borderId="0"/>
    <xf numFmtId="43" fontId="2" fillId="2" borderId="0" applyFont="0" applyFill="0" applyBorder="0" applyAlignment="0" applyProtection="0"/>
    <xf numFmtId="0" fontId="2" fillId="2" borderId="0"/>
    <xf numFmtId="43" fontId="8" fillId="2" borderId="0" applyFont="0" applyFill="0" applyBorder="0" applyAlignment="0" applyProtection="0"/>
    <xf numFmtId="0" fontId="2" fillId="2" borderId="0"/>
    <xf numFmtId="43" fontId="1" fillId="2" borderId="0" applyFont="0" applyFill="0" applyBorder="0" applyAlignment="0" applyProtection="0"/>
    <xf numFmtId="0" fontId="1" fillId="2" borderId="0"/>
    <xf numFmtId="0" fontId="1" fillId="2" borderId="0"/>
    <xf numFmtId="43" fontId="1" fillId="2" borderId="0" applyFont="0" applyFill="0" applyBorder="0" applyAlignment="0" applyProtection="0"/>
  </cellStyleXfs>
  <cellXfs count="53"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 applyAlignment="1" applyProtection="1">
      <alignment vertical="top" wrapText="1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/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/>
    <xf numFmtId="0" fontId="11" fillId="0" borderId="0" xfId="0" applyFont="1" applyFill="1" applyAlignment="1" applyProtection="1">
      <alignment horizontal="lef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7" fillId="0" borderId="0" xfId="0" applyFont="1" applyFill="1" applyAlignment="1">
      <alignment wrapText="1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wrapText="1"/>
      <protection locked="0"/>
    </xf>
    <xf numFmtId="43" fontId="11" fillId="0" borderId="2" xfId="0" applyNumberFormat="1" applyFont="1" applyFill="1" applyBorder="1" applyProtection="1">
      <protection locked="0"/>
    </xf>
    <xf numFmtId="0" fontId="11" fillId="0" borderId="2" xfId="0" applyFont="1" applyFill="1" applyBorder="1" applyProtection="1">
      <protection locked="0"/>
    </xf>
    <xf numFmtId="43" fontId="11" fillId="0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Alignment="1" applyProtection="1"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Fill="1"/>
    <xf numFmtId="43" fontId="9" fillId="0" borderId="0" xfId="6" applyFont="1" applyFill="1"/>
    <xf numFmtId="43" fontId="11" fillId="0" borderId="0" xfId="6" applyFont="1" applyFill="1"/>
    <xf numFmtId="43" fontId="11" fillId="0" borderId="2" xfId="6" applyFont="1" applyFill="1" applyBorder="1"/>
    <xf numFmtId="43" fontId="11" fillId="0" borderId="2" xfId="6" applyFont="1" applyFill="1" applyBorder="1" applyProtection="1"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164" fontId="11" fillId="2" borderId="2" xfId="7" applyNumberFormat="1" applyFont="1" applyFill="1" applyBorder="1" applyAlignment="1">
      <alignment horizontal="center"/>
    </xf>
    <xf numFmtId="0" fontId="11" fillId="2" borderId="2" xfId="7" applyFont="1" applyFill="1" applyBorder="1" applyAlignment="1">
      <alignment horizontal="center" wrapText="1"/>
    </xf>
    <xf numFmtId="165" fontId="11" fillId="0" borderId="0" xfId="6" applyNumberFormat="1" applyFont="1" applyFill="1"/>
    <xf numFmtId="0" fontId="11" fillId="0" borderId="0" xfId="0" applyFont="1" applyFill="1" applyBorder="1" applyProtection="1"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166" fontId="11" fillId="0" borderId="0" xfId="6" applyNumberFormat="1" applyFont="1" applyFill="1"/>
    <xf numFmtId="0" fontId="11" fillId="2" borderId="2" xfId="7" applyFont="1" applyBorder="1"/>
    <xf numFmtId="0" fontId="11" fillId="2" borderId="2" xfId="14" applyFont="1" applyBorder="1"/>
    <xf numFmtId="0" fontId="12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>
      <alignment horizont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</cellXfs>
  <cellStyles count="16">
    <cellStyle name="Comma" xfId="6" builtinId="3"/>
    <cellStyle name="Comma 2" xfId="2"/>
    <cellStyle name="Comma 2 2" xfId="15"/>
    <cellStyle name="Comma 2 2 2" xfId="10"/>
    <cellStyle name="Comma 3" xfId="4"/>
    <cellStyle name="Comma 4" xfId="8"/>
    <cellStyle name="Comma 5" xfId="12"/>
    <cellStyle name="Normal" xfId="0" builtinId="0"/>
    <cellStyle name="Normal 2" xfId="1"/>
    <cellStyle name="Normal 2 2" xfId="3"/>
    <cellStyle name="Normal 2 2 2" xfId="14"/>
    <cellStyle name="Normal 2 3" xfId="11"/>
    <cellStyle name="Normal 3" xfId="5"/>
    <cellStyle name="Normal 4" xfId="7"/>
    <cellStyle name="Normal 5" xfId="9"/>
    <cellStyle name="Normal 6" xfId="1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zoomScale="85" zoomScaleNormal="85" workbookViewId="0">
      <selection activeCell="D6" sqref="D6"/>
    </sheetView>
  </sheetViews>
  <sheetFormatPr defaultRowHeight="15" x14ac:dyDescent="0.25"/>
  <cols>
    <col min="1" max="1" width="28" style="5" customWidth="1"/>
    <col min="2" max="2" width="19" style="5" customWidth="1"/>
    <col min="3" max="3" width="18.7109375" style="5" customWidth="1"/>
    <col min="4" max="4" width="25.140625" style="5" customWidth="1"/>
    <col min="5" max="5" width="18.42578125" style="5" customWidth="1"/>
    <col min="6" max="6" width="20.42578125" style="5" customWidth="1"/>
    <col min="7" max="9" width="15.7109375" style="5" customWidth="1"/>
    <col min="10" max="10" width="18.42578125" style="5" customWidth="1"/>
    <col min="11" max="11" width="15" style="29" customWidth="1"/>
    <col min="12" max="12" width="16.5703125" style="6" customWidth="1"/>
    <col min="13" max="16384" width="9.140625" style="6"/>
  </cols>
  <sheetData>
    <row r="1" spans="1:12" x14ac:dyDescent="0.25">
      <c r="A1" s="3" t="s">
        <v>0</v>
      </c>
      <c r="B1" s="4"/>
      <c r="C1" s="4"/>
      <c r="D1" s="4"/>
      <c r="E1" s="4"/>
    </row>
    <row r="2" spans="1:12" x14ac:dyDescent="0.25">
      <c r="A2" s="7"/>
      <c r="B2" s="7"/>
      <c r="C2" s="7"/>
      <c r="D2" s="7"/>
      <c r="E2" s="7"/>
    </row>
    <row r="3" spans="1:12" s="9" customFormat="1" ht="15.75" x14ac:dyDescent="0.25">
      <c r="A3" s="44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30"/>
    </row>
    <row r="4" spans="1:12" s="9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30"/>
    </row>
    <row r="5" spans="1:12" s="9" customFormat="1" ht="15.75" x14ac:dyDescent="0.25">
      <c r="A5" s="11" t="s">
        <v>1</v>
      </c>
      <c r="B5" s="12" t="s">
        <v>26</v>
      </c>
      <c r="C5" s="13"/>
      <c r="D5" s="11" t="s">
        <v>2</v>
      </c>
      <c r="E5" s="12">
        <v>2025</v>
      </c>
      <c r="F5" s="8"/>
      <c r="G5" s="8"/>
      <c r="H5" s="8"/>
      <c r="I5" s="8"/>
      <c r="J5" s="8"/>
      <c r="K5" s="30"/>
    </row>
    <row r="6" spans="1:12" s="9" customFormat="1" ht="15.75" x14ac:dyDescent="0.25">
      <c r="A6" s="14" t="s">
        <v>3</v>
      </c>
      <c r="B6" s="15" t="s">
        <v>27</v>
      </c>
      <c r="C6" s="16"/>
      <c r="D6" s="17" t="s">
        <v>4</v>
      </c>
      <c r="E6" s="15">
        <v>3</v>
      </c>
      <c r="F6" s="8"/>
      <c r="G6" s="8"/>
      <c r="H6" s="8"/>
      <c r="I6" s="8"/>
      <c r="J6" s="8"/>
      <c r="K6" s="30"/>
    </row>
    <row r="7" spans="1:12" s="9" customFormat="1" ht="15.75" x14ac:dyDescent="0.25">
      <c r="A7" s="14" t="s">
        <v>5</v>
      </c>
      <c r="B7" s="15"/>
      <c r="C7" s="16"/>
      <c r="D7" s="17"/>
      <c r="E7" s="16"/>
      <c r="F7" s="8"/>
      <c r="G7" s="8"/>
      <c r="H7" s="8"/>
      <c r="I7" s="8"/>
      <c r="J7" s="8"/>
      <c r="K7" s="30"/>
    </row>
    <row r="8" spans="1:12" s="9" customFormat="1" ht="15.75" x14ac:dyDescent="0.25">
      <c r="A8" s="18"/>
      <c r="B8" s="16"/>
      <c r="C8" s="16"/>
      <c r="D8" s="19"/>
      <c r="E8" s="37"/>
      <c r="F8" s="37"/>
      <c r="G8" s="37"/>
      <c r="H8" s="8"/>
      <c r="I8" s="8"/>
      <c r="J8" s="8"/>
      <c r="K8" s="36"/>
    </row>
    <row r="9" spans="1:12" s="9" customFormat="1" ht="15.75" x14ac:dyDescent="0.25">
      <c r="A9" s="45" t="s">
        <v>6</v>
      </c>
      <c r="B9" s="46" t="s">
        <v>7</v>
      </c>
      <c r="C9" s="46" t="s">
        <v>8</v>
      </c>
      <c r="D9" s="46" t="s">
        <v>9</v>
      </c>
      <c r="E9" s="47" t="s">
        <v>10</v>
      </c>
      <c r="F9" s="48"/>
      <c r="G9" s="48"/>
      <c r="H9" s="48"/>
      <c r="I9" s="48"/>
      <c r="J9" s="49"/>
      <c r="K9" s="39"/>
      <c r="L9" s="28"/>
    </row>
    <row r="10" spans="1:12" s="9" customFormat="1" ht="15.75" x14ac:dyDescent="0.25">
      <c r="A10" s="46"/>
      <c r="B10" s="46"/>
      <c r="C10" s="46"/>
      <c r="D10" s="46"/>
      <c r="E10" s="50" t="s">
        <v>11</v>
      </c>
      <c r="F10" s="51"/>
      <c r="G10" s="51"/>
      <c r="H10" s="51" t="s">
        <v>12</v>
      </c>
      <c r="I10" s="51"/>
      <c r="J10" s="52"/>
      <c r="K10" s="30"/>
    </row>
    <row r="11" spans="1:12" s="9" customFormat="1" ht="15.75" x14ac:dyDescent="0.25">
      <c r="A11" s="46"/>
      <c r="B11" s="46"/>
      <c r="C11" s="46"/>
      <c r="D11" s="46"/>
      <c r="E11" s="33" t="s">
        <v>13</v>
      </c>
      <c r="F11" s="27" t="s">
        <v>14</v>
      </c>
      <c r="G11" s="27" t="s">
        <v>15</v>
      </c>
      <c r="H11" s="27" t="s">
        <v>16</v>
      </c>
      <c r="I11" s="27" t="s">
        <v>17</v>
      </c>
      <c r="J11" s="38" t="s">
        <v>18</v>
      </c>
      <c r="K11" s="30"/>
    </row>
    <row r="12" spans="1:12" s="9" customFormat="1" ht="35.25" customHeight="1" x14ac:dyDescent="0.25">
      <c r="A12" s="31" t="s">
        <v>51</v>
      </c>
      <c r="B12" s="31">
        <v>200000</v>
      </c>
      <c r="C12" s="34">
        <v>45917</v>
      </c>
      <c r="D12" s="35" t="s">
        <v>52</v>
      </c>
      <c r="E12" s="32">
        <f>B12</f>
        <v>200000</v>
      </c>
      <c r="F12" s="32"/>
      <c r="G12" s="32"/>
      <c r="H12" s="32"/>
      <c r="I12" s="32"/>
      <c r="J12" s="32"/>
      <c r="K12" s="30"/>
    </row>
    <row r="13" spans="1:12" s="9" customFormat="1" ht="35.25" customHeight="1" x14ac:dyDescent="0.25">
      <c r="A13" s="31" t="s">
        <v>32</v>
      </c>
      <c r="B13" s="31">
        <v>157200</v>
      </c>
      <c r="C13" s="34">
        <v>45916</v>
      </c>
      <c r="D13" s="35" t="s">
        <v>62</v>
      </c>
      <c r="E13" s="32">
        <f>B13</f>
        <v>157200</v>
      </c>
      <c r="F13" s="32"/>
      <c r="G13" s="32"/>
      <c r="H13" s="32"/>
      <c r="I13" s="32"/>
      <c r="J13" s="32"/>
      <c r="K13" s="30"/>
    </row>
    <row r="14" spans="1:12" s="9" customFormat="1" ht="52.5" customHeight="1" x14ac:dyDescent="0.25">
      <c r="A14" s="31" t="s">
        <v>33</v>
      </c>
      <c r="B14" s="31">
        <v>25000</v>
      </c>
      <c r="C14" s="34">
        <v>45877</v>
      </c>
      <c r="D14" s="35" t="s">
        <v>63</v>
      </c>
      <c r="E14" s="32"/>
      <c r="F14" s="32">
        <f>B14</f>
        <v>25000</v>
      </c>
      <c r="G14" s="32"/>
      <c r="H14" s="32"/>
      <c r="I14" s="32"/>
      <c r="J14" s="32"/>
      <c r="K14" s="30"/>
    </row>
    <row r="15" spans="1:12" s="9" customFormat="1" ht="51" customHeight="1" x14ac:dyDescent="0.25">
      <c r="A15" s="31" t="s">
        <v>33</v>
      </c>
      <c r="B15" s="31">
        <v>150000</v>
      </c>
      <c r="C15" s="34">
        <v>45924</v>
      </c>
      <c r="D15" s="35" t="s">
        <v>34</v>
      </c>
      <c r="E15" s="32">
        <f>B15</f>
        <v>150000</v>
      </c>
      <c r="F15" s="32"/>
      <c r="G15" s="32"/>
      <c r="H15" s="32"/>
      <c r="I15" s="32"/>
      <c r="J15" s="32"/>
      <c r="K15" s="30"/>
    </row>
    <row r="16" spans="1:12" s="9" customFormat="1" ht="29.25" customHeight="1" x14ac:dyDescent="0.25">
      <c r="A16" s="31" t="s">
        <v>37</v>
      </c>
      <c r="B16" s="31">
        <v>150000</v>
      </c>
      <c r="C16" s="34">
        <v>45898</v>
      </c>
      <c r="D16" s="35" t="s">
        <v>38</v>
      </c>
      <c r="E16" s="32"/>
      <c r="F16" s="32">
        <f>B16</f>
        <v>150000</v>
      </c>
      <c r="G16" s="32"/>
      <c r="H16" s="32"/>
      <c r="I16" s="32"/>
      <c r="J16" s="32"/>
      <c r="K16" s="30"/>
    </row>
    <row r="17" spans="1:11" s="9" customFormat="1" ht="47.25" x14ac:dyDescent="0.25">
      <c r="A17" s="31" t="s">
        <v>39</v>
      </c>
      <c r="B17" s="31">
        <v>241500</v>
      </c>
      <c r="C17" s="34">
        <v>45930</v>
      </c>
      <c r="D17" s="35" t="s">
        <v>64</v>
      </c>
      <c r="E17" s="32">
        <f>B17</f>
        <v>241500</v>
      </c>
      <c r="F17" s="32"/>
      <c r="G17" s="32"/>
      <c r="H17" s="32"/>
      <c r="I17" s="32"/>
      <c r="J17" s="32"/>
      <c r="K17" s="30"/>
    </row>
    <row r="18" spans="1:11" s="9" customFormat="1" ht="57.75" customHeight="1" x14ac:dyDescent="0.25">
      <c r="A18" s="31" t="s">
        <v>43</v>
      </c>
      <c r="B18" s="31">
        <v>50000</v>
      </c>
      <c r="C18" s="34">
        <v>45876</v>
      </c>
      <c r="D18" s="35" t="s">
        <v>65</v>
      </c>
      <c r="E18" s="32"/>
      <c r="F18" s="32">
        <f t="shared" ref="F18:F19" si="0">B18</f>
        <v>50000</v>
      </c>
      <c r="G18" s="32"/>
      <c r="H18" s="32"/>
      <c r="I18" s="32"/>
      <c r="J18" s="32"/>
      <c r="K18" s="30"/>
    </row>
    <row r="19" spans="1:11" s="9" customFormat="1" ht="51" customHeight="1" x14ac:dyDescent="0.25">
      <c r="A19" s="31" t="s">
        <v>43</v>
      </c>
      <c r="B19" s="31">
        <v>50000</v>
      </c>
      <c r="C19" s="34">
        <v>45888</v>
      </c>
      <c r="D19" s="35" t="s">
        <v>66</v>
      </c>
      <c r="E19" s="32"/>
      <c r="F19" s="32">
        <f t="shared" si="0"/>
        <v>50000</v>
      </c>
      <c r="G19" s="32"/>
      <c r="H19" s="32"/>
      <c r="I19" s="32"/>
      <c r="J19" s="32"/>
      <c r="K19" s="30"/>
    </row>
    <row r="20" spans="1:11" s="9" customFormat="1" ht="31.5" x14ac:dyDescent="0.25">
      <c r="A20" s="31" t="s">
        <v>44</v>
      </c>
      <c r="B20" s="31">
        <v>75000</v>
      </c>
      <c r="C20" s="34">
        <v>45694</v>
      </c>
      <c r="D20" s="35" t="s">
        <v>45</v>
      </c>
      <c r="E20" s="32"/>
      <c r="F20" s="32"/>
      <c r="G20" s="32">
        <f>B20</f>
        <v>75000</v>
      </c>
      <c r="H20" s="32"/>
      <c r="I20" s="32"/>
      <c r="J20" s="32"/>
      <c r="K20" s="30"/>
    </row>
    <row r="21" spans="1:11" s="9" customFormat="1" ht="45" customHeight="1" x14ac:dyDescent="0.25">
      <c r="A21" s="31" t="s">
        <v>47</v>
      </c>
      <c r="B21" s="31">
        <v>46910</v>
      </c>
      <c r="C21" s="34">
        <v>45863</v>
      </c>
      <c r="D21" s="35" t="s">
        <v>53</v>
      </c>
      <c r="E21" s="32"/>
      <c r="F21" s="32">
        <f>B21</f>
        <v>46910</v>
      </c>
      <c r="G21" s="32"/>
      <c r="H21" s="32"/>
      <c r="I21" s="32"/>
      <c r="J21" s="32"/>
      <c r="K21" s="30"/>
    </row>
    <row r="22" spans="1:11" s="9" customFormat="1" ht="31.5" customHeight="1" x14ac:dyDescent="0.25">
      <c r="A22" s="31" t="s">
        <v>47</v>
      </c>
      <c r="B22" s="31">
        <v>200000</v>
      </c>
      <c r="C22" s="34">
        <v>45912</v>
      </c>
      <c r="D22" s="35" t="s">
        <v>67</v>
      </c>
      <c r="E22" s="32">
        <f>B22</f>
        <v>200000</v>
      </c>
      <c r="F22" s="32"/>
      <c r="G22" s="32"/>
      <c r="H22" s="32"/>
      <c r="I22" s="32"/>
      <c r="J22" s="32"/>
      <c r="K22" s="30"/>
    </row>
    <row r="23" spans="1:11" s="9" customFormat="1" ht="33.75" customHeight="1" x14ac:dyDescent="0.25">
      <c r="A23" s="31" t="s">
        <v>68</v>
      </c>
      <c r="B23" s="31">
        <v>130000</v>
      </c>
      <c r="C23" s="34">
        <v>45846</v>
      </c>
      <c r="D23" s="35" t="s">
        <v>69</v>
      </c>
      <c r="E23" s="32"/>
      <c r="F23" s="32">
        <f>B23</f>
        <v>130000</v>
      </c>
      <c r="G23" s="32"/>
      <c r="H23" s="32"/>
      <c r="I23" s="32"/>
      <c r="J23" s="32"/>
      <c r="K23" s="30"/>
    </row>
    <row r="24" spans="1:11" s="9" customFormat="1" ht="15.75" x14ac:dyDescent="0.25">
      <c r="A24" s="31" t="s">
        <v>33</v>
      </c>
      <c r="B24" s="31">
        <v>100000</v>
      </c>
      <c r="C24" s="34">
        <v>45912</v>
      </c>
      <c r="D24" s="35" t="s">
        <v>70</v>
      </c>
      <c r="E24" s="32">
        <f t="shared" ref="E24:E33" si="1">B24</f>
        <v>100000</v>
      </c>
      <c r="F24" s="32"/>
      <c r="G24" s="32"/>
      <c r="H24" s="32"/>
      <c r="I24" s="32"/>
      <c r="J24" s="32"/>
      <c r="K24" s="30"/>
    </row>
    <row r="25" spans="1:11" s="9" customFormat="1" ht="81.75" customHeight="1" x14ac:dyDescent="0.25">
      <c r="A25" s="31" t="s">
        <v>71</v>
      </c>
      <c r="B25" s="31">
        <v>75000</v>
      </c>
      <c r="C25" s="34">
        <v>45915</v>
      </c>
      <c r="D25" s="35" t="s">
        <v>72</v>
      </c>
      <c r="E25" s="32">
        <f t="shared" si="1"/>
        <v>75000</v>
      </c>
      <c r="F25" s="32"/>
      <c r="G25" s="32"/>
      <c r="H25" s="32"/>
      <c r="I25" s="32"/>
      <c r="J25" s="32"/>
      <c r="K25" s="30"/>
    </row>
    <row r="26" spans="1:11" s="9" customFormat="1" ht="65.25" customHeight="1" x14ac:dyDescent="0.25">
      <c r="A26" s="31" t="s">
        <v>71</v>
      </c>
      <c r="B26" s="31">
        <v>18280</v>
      </c>
      <c r="C26" s="34">
        <v>45916</v>
      </c>
      <c r="D26" s="35" t="s">
        <v>73</v>
      </c>
      <c r="E26" s="32">
        <f t="shared" si="1"/>
        <v>18280</v>
      </c>
      <c r="F26" s="32"/>
      <c r="G26" s="32"/>
      <c r="H26" s="32"/>
      <c r="I26" s="32"/>
      <c r="J26" s="32"/>
      <c r="K26" s="30"/>
    </row>
    <row r="27" spans="1:11" s="9" customFormat="1" ht="15.75" x14ac:dyDescent="0.25">
      <c r="A27" s="31" t="s">
        <v>71</v>
      </c>
      <c r="B27" s="31">
        <v>786500</v>
      </c>
      <c r="C27" s="34">
        <v>45902</v>
      </c>
      <c r="D27" s="35" t="s">
        <v>70</v>
      </c>
      <c r="E27" s="32">
        <f t="shared" si="1"/>
        <v>786500</v>
      </c>
      <c r="F27" s="32"/>
      <c r="G27" s="32"/>
      <c r="H27" s="32"/>
      <c r="I27" s="32"/>
      <c r="J27" s="32"/>
      <c r="K27" s="30"/>
    </row>
    <row r="28" spans="1:11" s="9" customFormat="1" ht="101.25" customHeight="1" x14ac:dyDescent="0.25">
      <c r="A28" s="31" t="s">
        <v>36</v>
      </c>
      <c r="B28" s="31">
        <v>295300</v>
      </c>
      <c r="C28" s="34">
        <v>45919</v>
      </c>
      <c r="D28" s="35" t="s">
        <v>74</v>
      </c>
      <c r="E28" s="32">
        <f t="shared" si="1"/>
        <v>295300</v>
      </c>
      <c r="F28" s="32"/>
      <c r="G28" s="32"/>
      <c r="H28" s="32"/>
      <c r="I28" s="32"/>
      <c r="J28" s="32"/>
      <c r="K28" s="30"/>
    </row>
    <row r="29" spans="1:11" s="9" customFormat="1" ht="15.75" x14ac:dyDescent="0.25">
      <c r="A29" s="31" t="s">
        <v>54</v>
      </c>
      <c r="B29" s="31">
        <v>1269000</v>
      </c>
      <c r="C29" s="34">
        <v>45929</v>
      </c>
      <c r="D29" s="35" t="s">
        <v>59</v>
      </c>
      <c r="E29" s="32">
        <f t="shared" si="1"/>
        <v>1269000</v>
      </c>
      <c r="F29" s="32"/>
      <c r="G29" s="32"/>
      <c r="H29" s="32"/>
      <c r="I29" s="32"/>
      <c r="J29" s="32"/>
      <c r="K29" s="30"/>
    </row>
    <row r="30" spans="1:11" s="9" customFormat="1" ht="15.75" x14ac:dyDescent="0.25">
      <c r="A30" s="31" t="s">
        <v>54</v>
      </c>
      <c r="B30" s="31">
        <v>1500000</v>
      </c>
      <c r="C30" s="34">
        <v>45930</v>
      </c>
      <c r="D30" s="35" t="s">
        <v>59</v>
      </c>
      <c r="E30" s="32">
        <f t="shared" si="1"/>
        <v>1500000</v>
      </c>
      <c r="F30" s="32"/>
      <c r="G30" s="32"/>
      <c r="H30" s="32"/>
      <c r="I30" s="32"/>
      <c r="J30" s="32"/>
      <c r="K30" s="30"/>
    </row>
    <row r="31" spans="1:11" s="9" customFormat="1" ht="31.5" x14ac:dyDescent="0.25">
      <c r="A31" s="31" t="s">
        <v>40</v>
      </c>
      <c r="B31" s="31">
        <v>22140</v>
      </c>
      <c r="C31" s="34">
        <v>45919</v>
      </c>
      <c r="D31" s="35" t="s">
        <v>75</v>
      </c>
      <c r="E31" s="32">
        <f t="shared" si="1"/>
        <v>22140</v>
      </c>
      <c r="F31" s="32"/>
      <c r="G31" s="32"/>
      <c r="H31" s="32"/>
      <c r="I31" s="32"/>
      <c r="J31" s="32"/>
      <c r="K31" s="30"/>
    </row>
    <row r="32" spans="1:11" s="9" customFormat="1" ht="31.5" customHeight="1" x14ac:dyDescent="0.25">
      <c r="A32" s="31" t="s">
        <v>40</v>
      </c>
      <c r="B32" s="31">
        <v>78750</v>
      </c>
      <c r="C32" s="34">
        <v>45925</v>
      </c>
      <c r="D32" s="35" t="s">
        <v>76</v>
      </c>
      <c r="E32" s="32">
        <f t="shared" si="1"/>
        <v>78750</v>
      </c>
      <c r="F32" s="32"/>
      <c r="G32" s="32"/>
      <c r="H32" s="32"/>
      <c r="I32" s="32"/>
      <c r="J32" s="32"/>
      <c r="K32" s="30"/>
    </row>
    <row r="33" spans="1:11" s="9" customFormat="1" ht="31.5" x14ac:dyDescent="0.25">
      <c r="A33" s="31" t="s">
        <v>40</v>
      </c>
      <c r="B33" s="31">
        <v>500000</v>
      </c>
      <c r="C33" s="34">
        <v>45929</v>
      </c>
      <c r="D33" s="35" t="s">
        <v>77</v>
      </c>
      <c r="E33" s="32">
        <f t="shared" si="1"/>
        <v>500000</v>
      </c>
      <c r="F33" s="32"/>
      <c r="G33" s="32"/>
      <c r="H33" s="32"/>
      <c r="I33" s="32"/>
      <c r="J33" s="32"/>
      <c r="K33" s="30"/>
    </row>
    <row r="34" spans="1:11" s="9" customFormat="1" ht="30.75" customHeight="1" x14ac:dyDescent="0.25">
      <c r="A34" s="40" t="s">
        <v>41</v>
      </c>
      <c r="B34" s="31">
        <v>200000</v>
      </c>
      <c r="C34" s="34">
        <v>45842</v>
      </c>
      <c r="D34" s="35" t="s">
        <v>78</v>
      </c>
      <c r="E34" s="32"/>
      <c r="F34" s="32">
        <f>B34</f>
        <v>200000</v>
      </c>
      <c r="G34" s="32"/>
      <c r="H34" s="32"/>
      <c r="I34" s="32"/>
      <c r="J34" s="32"/>
      <c r="K34" s="30"/>
    </row>
    <row r="35" spans="1:11" s="9" customFormat="1" ht="15.75" x14ac:dyDescent="0.25">
      <c r="A35" s="40" t="s">
        <v>55</v>
      </c>
      <c r="B35" s="31">
        <v>1770000</v>
      </c>
      <c r="C35" s="34">
        <v>45929</v>
      </c>
      <c r="D35" s="35" t="s">
        <v>59</v>
      </c>
      <c r="E35" s="32">
        <f t="shared" ref="E35:E39" si="2">B35</f>
        <v>1770000</v>
      </c>
      <c r="F35" s="32"/>
      <c r="G35" s="32"/>
      <c r="H35" s="32"/>
      <c r="I35" s="32"/>
      <c r="J35" s="32"/>
      <c r="K35" s="30"/>
    </row>
    <row r="36" spans="1:11" s="9" customFormat="1" ht="15.75" x14ac:dyDescent="0.25">
      <c r="A36" s="40" t="s">
        <v>55</v>
      </c>
      <c r="B36" s="31">
        <v>510000</v>
      </c>
      <c r="C36" s="34">
        <v>45930</v>
      </c>
      <c r="D36" s="35" t="s">
        <v>59</v>
      </c>
      <c r="E36" s="32">
        <f t="shared" si="2"/>
        <v>510000</v>
      </c>
      <c r="F36" s="32"/>
      <c r="G36" s="32"/>
      <c r="H36" s="32"/>
      <c r="I36" s="32"/>
      <c r="J36" s="32"/>
      <c r="K36" s="30"/>
    </row>
    <row r="37" spans="1:11" s="9" customFormat="1" ht="45" customHeight="1" x14ac:dyDescent="0.25">
      <c r="A37" s="40" t="s">
        <v>42</v>
      </c>
      <c r="B37" s="31">
        <v>302400</v>
      </c>
      <c r="C37" s="34">
        <v>45924</v>
      </c>
      <c r="D37" s="35" t="s">
        <v>79</v>
      </c>
      <c r="E37" s="32">
        <f t="shared" si="2"/>
        <v>302400</v>
      </c>
      <c r="F37" s="32"/>
      <c r="G37" s="32"/>
      <c r="H37" s="32"/>
      <c r="I37" s="32"/>
      <c r="J37" s="32"/>
      <c r="K37" s="30"/>
    </row>
    <row r="38" spans="1:11" s="9" customFormat="1" ht="72" customHeight="1" x14ac:dyDescent="0.25">
      <c r="A38" s="40" t="s">
        <v>42</v>
      </c>
      <c r="B38" s="31">
        <v>189500</v>
      </c>
      <c r="C38" s="34">
        <v>45930</v>
      </c>
      <c r="D38" s="35" t="s">
        <v>80</v>
      </c>
      <c r="E38" s="32">
        <f t="shared" si="2"/>
        <v>189500</v>
      </c>
      <c r="F38" s="32"/>
      <c r="G38" s="32"/>
      <c r="H38" s="32"/>
      <c r="I38" s="32"/>
      <c r="J38" s="32"/>
      <c r="K38" s="30"/>
    </row>
    <row r="39" spans="1:11" s="9" customFormat="1" ht="15.75" x14ac:dyDescent="0.25">
      <c r="A39" s="40" t="s">
        <v>44</v>
      </c>
      <c r="B39" s="31">
        <v>113999.99</v>
      </c>
      <c r="C39" s="34">
        <v>45924</v>
      </c>
      <c r="D39" s="35" t="s">
        <v>58</v>
      </c>
      <c r="E39" s="32">
        <f t="shared" si="2"/>
        <v>113999.99</v>
      </c>
      <c r="F39" s="32"/>
      <c r="G39" s="32"/>
      <c r="H39" s="32"/>
      <c r="I39" s="32"/>
      <c r="J39" s="32"/>
      <c r="K39" s="30"/>
    </row>
    <row r="40" spans="1:11" s="9" customFormat="1" ht="32.25" customHeight="1" x14ac:dyDescent="0.25">
      <c r="A40" s="40" t="s">
        <v>81</v>
      </c>
      <c r="B40" s="31">
        <v>22500000</v>
      </c>
      <c r="C40" s="34">
        <v>45852</v>
      </c>
      <c r="D40" s="35" t="s">
        <v>82</v>
      </c>
      <c r="E40" s="32"/>
      <c r="F40" s="32">
        <f>B40</f>
        <v>22500000</v>
      </c>
      <c r="G40" s="32"/>
      <c r="H40" s="32"/>
      <c r="I40" s="32"/>
      <c r="J40" s="32"/>
      <c r="K40" s="30"/>
    </row>
    <row r="41" spans="1:11" s="9" customFormat="1" ht="49.5" customHeight="1" x14ac:dyDescent="0.25">
      <c r="A41" s="40" t="s">
        <v>83</v>
      </c>
      <c r="B41" s="31">
        <v>51960</v>
      </c>
      <c r="C41" s="34">
        <v>45915</v>
      </c>
      <c r="D41" s="35" t="s">
        <v>84</v>
      </c>
      <c r="E41" s="32">
        <f t="shared" ref="E41:E48" si="3">B41</f>
        <v>51960</v>
      </c>
      <c r="F41" s="32"/>
      <c r="G41" s="32"/>
      <c r="H41" s="32"/>
      <c r="I41" s="32"/>
      <c r="J41" s="32"/>
      <c r="K41" s="30"/>
    </row>
    <row r="42" spans="1:11" s="9" customFormat="1" ht="15.75" x14ac:dyDescent="0.25">
      <c r="A42" s="40" t="s">
        <v>47</v>
      </c>
      <c r="B42" s="31">
        <v>300000</v>
      </c>
      <c r="C42" s="34">
        <v>45912</v>
      </c>
      <c r="D42" s="35" t="s">
        <v>70</v>
      </c>
      <c r="E42" s="32">
        <f t="shared" si="3"/>
        <v>300000</v>
      </c>
      <c r="F42" s="32"/>
      <c r="G42" s="32"/>
      <c r="H42" s="32"/>
      <c r="I42" s="32"/>
      <c r="J42" s="32"/>
      <c r="K42" s="30"/>
    </row>
    <row r="43" spans="1:11" s="9" customFormat="1" ht="51" customHeight="1" x14ac:dyDescent="0.25">
      <c r="A43" s="40" t="s">
        <v>56</v>
      </c>
      <c r="B43" s="31">
        <v>150000</v>
      </c>
      <c r="C43" s="34">
        <v>45911</v>
      </c>
      <c r="D43" s="35" t="s">
        <v>85</v>
      </c>
      <c r="E43" s="32">
        <f t="shared" si="3"/>
        <v>150000</v>
      </c>
      <c r="F43" s="32"/>
      <c r="G43" s="32"/>
      <c r="H43" s="32"/>
      <c r="I43" s="32"/>
      <c r="J43" s="32"/>
      <c r="K43" s="30"/>
    </row>
    <row r="44" spans="1:11" s="9" customFormat="1" ht="15.75" x14ac:dyDescent="0.25">
      <c r="A44" s="40" t="s">
        <v>48</v>
      </c>
      <c r="B44" s="31">
        <v>270000</v>
      </c>
      <c r="C44" s="34">
        <v>45929</v>
      </c>
      <c r="D44" s="35" t="s">
        <v>60</v>
      </c>
      <c r="E44" s="32">
        <f t="shared" si="3"/>
        <v>270000</v>
      </c>
      <c r="F44" s="32"/>
      <c r="G44" s="32"/>
      <c r="H44" s="32"/>
      <c r="I44" s="32"/>
      <c r="J44" s="32"/>
      <c r="K44" s="30"/>
    </row>
    <row r="45" spans="1:11" s="9" customFormat="1" ht="15.75" x14ac:dyDescent="0.25">
      <c r="A45" s="40" t="s">
        <v>48</v>
      </c>
      <c r="B45" s="31">
        <v>213000</v>
      </c>
      <c r="C45" s="34">
        <v>45929</v>
      </c>
      <c r="D45" s="35" t="s">
        <v>60</v>
      </c>
      <c r="E45" s="32">
        <f t="shared" si="3"/>
        <v>213000</v>
      </c>
      <c r="F45" s="32"/>
      <c r="G45" s="32"/>
      <c r="H45" s="32"/>
      <c r="I45" s="32"/>
      <c r="J45" s="32"/>
      <c r="K45" s="30"/>
    </row>
    <row r="46" spans="1:11" s="9" customFormat="1" ht="15.75" x14ac:dyDescent="0.25">
      <c r="A46" s="40" t="s">
        <v>48</v>
      </c>
      <c r="B46" s="31">
        <v>357000</v>
      </c>
      <c r="C46" s="34">
        <v>45929</v>
      </c>
      <c r="D46" s="35" t="s">
        <v>60</v>
      </c>
      <c r="E46" s="32">
        <f t="shared" si="3"/>
        <v>357000</v>
      </c>
      <c r="F46" s="32"/>
      <c r="G46" s="32"/>
      <c r="H46" s="32"/>
      <c r="I46" s="32"/>
      <c r="J46" s="32"/>
      <c r="K46" s="30"/>
    </row>
    <row r="47" spans="1:11" s="9" customFormat="1" ht="15.75" x14ac:dyDescent="0.25">
      <c r="A47" s="40" t="s">
        <v>48</v>
      </c>
      <c r="B47" s="31">
        <v>85000</v>
      </c>
      <c r="C47" s="34">
        <v>45930</v>
      </c>
      <c r="D47" s="35" t="s">
        <v>60</v>
      </c>
      <c r="E47" s="32">
        <f t="shared" si="3"/>
        <v>85000</v>
      </c>
      <c r="F47" s="32"/>
      <c r="G47" s="32"/>
      <c r="H47" s="32"/>
      <c r="I47" s="32"/>
      <c r="J47" s="32"/>
      <c r="K47" s="30"/>
    </row>
    <row r="48" spans="1:11" s="9" customFormat="1" ht="79.5" customHeight="1" x14ac:dyDescent="0.25">
      <c r="A48" s="40" t="s">
        <v>48</v>
      </c>
      <c r="B48" s="31">
        <v>114000</v>
      </c>
      <c r="C48" s="34">
        <v>45923</v>
      </c>
      <c r="D48" s="35" t="s">
        <v>86</v>
      </c>
      <c r="E48" s="32">
        <f t="shared" si="3"/>
        <v>114000</v>
      </c>
      <c r="F48" s="32"/>
      <c r="G48" s="32"/>
      <c r="H48" s="32"/>
      <c r="I48" s="32"/>
      <c r="J48" s="32"/>
      <c r="K48" s="30"/>
    </row>
    <row r="49" spans="1:11" s="9" customFormat="1" ht="15.75" x14ac:dyDescent="0.25">
      <c r="A49" s="40" t="s">
        <v>49</v>
      </c>
      <c r="B49" s="31">
        <v>693500</v>
      </c>
      <c r="C49" s="34">
        <v>45897</v>
      </c>
      <c r="D49" s="35" t="s">
        <v>70</v>
      </c>
      <c r="E49" s="32"/>
      <c r="F49" s="32">
        <f>B49</f>
        <v>693500</v>
      </c>
      <c r="G49" s="32"/>
      <c r="H49" s="32"/>
      <c r="I49" s="32"/>
      <c r="J49" s="32"/>
      <c r="K49" s="30"/>
    </row>
    <row r="50" spans="1:11" s="9" customFormat="1" ht="15.75" customHeight="1" x14ac:dyDescent="0.25">
      <c r="A50" s="40" t="s">
        <v>49</v>
      </c>
      <c r="B50" s="31">
        <v>2097000</v>
      </c>
      <c r="C50" s="34">
        <v>45929</v>
      </c>
      <c r="D50" s="35" t="s">
        <v>60</v>
      </c>
      <c r="E50" s="32">
        <f t="shared" ref="E50:E52" si="4">B50</f>
        <v>2097000</v>
      </c>
      <c r="F50" s="32"/>
      <c r="G50" s="32"/>
      <c r="H50" s="32"/>
      <c r="I50" s="32"/>
      <c r="J50" s="32"/>
      <c r="K50" s="30"/>
    </row>
    <row r="51" spans="1:11" s="9" customFormat="1" ht="15.75" x14ac:dyDescent="0.25">
      <c r="A51" s="40" t="s">
        <v>50</v>
      </c>
      <c r="B51" s="31">
        <v>666000</v>
      </c>
      <c r="C51" s="34">
        <v>45930</v>
      </c>
      <c r="D51" s="35" t="s">
        <v>59</v>
      </c>
      <c r="E51" s="32">
        <f t="shared" si="4"/>
        <v>666000</v>
      </c>
      <c r="F51" s="32"/>
      <c r="G51" s="32"/>
      <c r="H51" s="32"/>
      <c r="I51" s="32"/>
      <c r="J51" s="32"/>
      <c r="K51" s="30"/>
    </row>
    <row r="52" spans="1:11" s="9" customFormat="1" ht="15.75" x14ac:dyDescent="0.25">
      <c r="A52" s="40" t="s">
        <v>50</v>
      </c>
      <c r="B52" s="31">
        <v>519000</v>
      </c>
      <c r="C52" s="34">
        <v>45930</v>
      </c>
      <c r="D52" s="35" t="s">
        <v>59</v>
      </c>
      <c r="E52" s="32">
        <f t="shared" si="4"/>
        <v>519000</v>
      </c>
      <c r="F52" s="32"/>
      <c r="G52" s="32"/>
      <c r="H52" s="32"/>
      <c r="I52" s="32"/>
      <c r="J52" s="32"/>
      <c r="K52" s="30"/>
    </row>
    <row r="53" spans="1:11" s="9" customFormat="1" ht="15.75" x14ac:dyDescent="0.25">
      <c r="A53" s="41" t="s">
        <v>87</v>
      </c>
      <c r="B53" s="31">
        <v>7180</v>
      </c>
      <c r="C53" s="34">
        <v>45883</v>
      </c>
      <c r="D53" s="35" t="s">
        <v>35</v>
      </c>
      <c r="E53" s="32"/>
      <c r="F53" s="32">
        <f t="shared" ref="F53:F54" si="5">B53</f>
        <v>7180</v>
      </c>
      <c r="G53" s="32"/>
      <c r="H53" s="32"/>
      <c r="I53" s="32"/>
      <c r="J53" s="32"/>
      <c r="K53" s="30"/>
    </row>
    <row r="54" spans="1:11" s="9" customFormat="1" ht="15.75" x14ac:dyDescent="0.25">
      <c r="A54" s="41" t="s">
        <v>88</v>
      </c>
      <c r="B54" s="31">
        <v>20190</v>
      </c>
      <c r="C54" s="34">
        <v>45898</v>
      </c>
      <c r="D54" s="35" t="s">
        <v>35</v>
      </c>
      <c r="E54" s="32"/>
      <c r="F54" s="32">
        <f t="shared" si="5"/>
        <v>20190</v>
      </c>
      <c r="G54" s="32"/>
      <c r="H54" s="32"/>
      <c r="I54" s="32"/>
      <c r="J54" s="32"/>
      <c r="K54" s="30"/>
    </row>
    <row r="55" spans="1:11" s="9" customFormat="1" ht="31.5" x14ac:dyDescent="0.25">
      <c r="A55" s="41" t="s">
        <v>89</v>
      </c>
      <c r="B55" s="31">
        <v>29880</v>
      </c>
      <c r="C55" s="34">
        <v>45902</v>
      </c>
      <c r="D55" s="35" t="s">
        <v>90</v>
      </c>
      <c r="E55" s="32">
        <f t="shared" ref="E55:E60" si="6">B55</f>
        <v>29880</v>
      </c>
      <c r="F55" s="32"/>
      <c r="G55" s="32"/>
      <c r="H55" s="32"/>
      <c r="I55" s="32"/>
      <c r="J55" s="32"/>
      <c r="K55" s="30"/>
    </row>
    <row r="56" spans="1:11" s="9" customFormat="1" ht="15.75" customHeight="1" x14ac:dyDescent="0.25">
      <c r="A56" s="41" t="s">
        <v>91</v>
      </c>
      <c r="B56" s="31">
        <v>33600</v>
      </c>
      <c r="C56" s="34">
        <v>45923</v>
      </c>
      <c r="D56" s="35" t="s">
        <v>92</v>
      </c>
      <c r="E56" s="32">
        <f t="shared" si="6"/>
        <v>33600</v>
      </c>
      <c r="F56" s="32"/>
      <c r="G56" s="32"/>
      <c r="H56" s="32"/>
      <c r="I56" s="32"/>
      <c r="J56" s="32"/>
      <c r="K56" s="30"/>
    </row>
    <row r="57" spans="1:11" s="9" customFormat="1" ht="31.5" x14ac:dyDescent="0.25">
      <c r="A57" s="41" t="s">
        <v>93</v>
      </c>
      <c r="B57" s="31">
        <v>26780</v>
      </c>
      <c r="C57" s="34">
        <v>45930</v>
      </c>
      <c r="D57" s="35" t="s">
        <v>94</v>
      </c>
      <c r="E57" s="32">
        <f t="shared" si="6"/>
        <v>26780</v>
      </c>
      <c r="F57" s="32"/>
      <c r="G57" s="32"/>
      <c r="H57" s="32"/>
      <c r="I57" s="32"/>
      <c r="J57" s="32"/>
      <c r="K57" s="30"/>
    </row>
    <row r="58" spans="1:11" s="9" customFormat="1" ht="15.75" x14ac:dyDescent="0.25">
      <c r="A58" s="41" t="s">
        <v>95</v>
      </c>
      <c r="B58" s="31">
        <v>19560</v>
      </c>
      <c r="C58" s="34">
        <v>45922</v>
      </c>
      <c r="D58" s="35" t="s">
        <v>96</v>
      </c>
      <c r="E58" s="32">
        <f t="shared" si="6"/>
        <v>19560</v>
      </c>
      <c r="F58" s="32"/>
      <c r="G58" s="32"/>
      <c r="H58" s="32"/>
      <c r="I58" s="32"/>
      <c r="J58" s="32"/>
      <c r="K58" s="30"/>
    </row>
    <row r="59" spans="1:11" s="9" customFormat="1" ht="31.5" x14ac:dyDescent="0.25">
      <c r="A59" s="41" t="s">
        <v>97</v>
      </c>
      <c r="B59" s="31">
        <v>27080</v>
      </c>
      <c r="C59" s="34">
        <v>45930</v>
      </c>
      <c r="D59" s="35" t="s">
        <v>94</v>
      </c>
      <c r="E59" s="32">
        <f t="shared" si="6"/>
        <v>27080</v>
      </c>
      <c r="F59" s="32"/>
      <c r="G59" s="32"/>
      <c r="H59" s="32"/>
      <c r="I59" s="32"/>
      <c r="J59" s="32"/>
      <c r="K59" s="30"/>
    </row>
    <row r="60" spans="1:11" s="9" customFormat="1" ht="31.5" x14ac:dyDescent="0.25">
      <c r="A60" s="41" t="s">
        <v>98</v>
      </c>
      <c r="B60" s="31">
        <v>27080</v>
      </c>
      <c r="C60" s="34">
        <v>45930</v>
      </c>
      <c r="D60" s="35" t="s">
        <v>94</v>
      </c>
      <c r="E60" s="32">
        <f t="shared" si="6"/>
        <v>27080</v>
      </c>
      <c r="F60" s="32"/>
      <c r="G60" s="32"/>
      <c r="H60" s="32"/>
      <c r="I60" s="32"/>
      <c r="J60" s="32"/>
      <c r="K60" s="30"/>
    </row>
    <row r="61" spans="1:11" s="9" customFormat="1" ht="15.75" x14ac:dyDescent="0.25">
      <c r="A61" s="41" t="s">
        <v>99</v>
      </c>
      <c r="B61" s="31">
        <v>1800</v>
      </c>
      <c r="C61" s="34">
        <v>45883</v>
      </c>
      <c r="D61" s="35" t="s">
        <v>35</v>
      </c>
      <c r="E61" s="32"/>
      <c r="F61" s="32">
        <f t="shared" ref="F61:F63" si="7">B61</f>
        <v>1800</v>
      </c>
      <c r="G61" s="32"/>
      <c r="H61" s="32"/>
      <c r="I61" s="32"/>
      <c r="J61" s="32"/>
      <c r="K61" s="30"/>
    </row>
    <row r="62" spans="1:11" s="9" customFormat="1" ht="31.5" x14ac:dyDescent="0.25">
      <c r="A62" s="41" t="s">
        <v>100</v>
      </c>
      <c r="B62" s="31">
        <v>29880</v>
      </c>
      <c r="C62" s="34">
        <v>45898</v>
      </c>
      <c r="D62" s="35" t="s">
        <v>90</v>
      </c>
      <c r="E62" s="32"/>
      <c r="F62" s="32">
        <f t="shared" si="7"/>
        <v>29880</v>
      </c>
      <c r="G62" s="32"/>
      <c r="H62" s="32"/>
      <c r="I62" s="32"/>
      <c r="J62" s="32"/>
      <c r="K62" s="30"/>
    </row>
    <row r="63" spans="1:11" s="9" customFormat="1" ht="31.5" x14ac:dyDescent="0.25">
      <c r="A63" s="41" t="s">
        <v>101</v>
      </c>
      <c r="B63" s="31">
        <v>26280</v>
      </c>
      <c r="C63" s="34">
        <v>45897</v>
      </c>
      <c r="D63" s="35" t="s">
        <v>90</v>
      </c>
      <c r="E63" s="32"/>
      <c r="F63" s="32">
        <f t="shared" si="7"/>
        <v>26280</v>
      </c>
      <c r="G63" s="32"/>
      <c r="H63" s="32"/>
      <c r="I63" s="32"/>
      <c r="J63" s="32"/>
      <c r="K63" s="30"/>
    </row>
    <row r="64" spans="1:11" s="9" customFormat="1" ht="15.75" x14ac:dyDescent="0.25">
      <c r="A64" s="41" t="s">
        <v>46</v>
      </c>
      <c r="B64" s="31">
        <v>32700</v>
      </c>
      <c r="C64" s="34">
        <v>45917</v>
      </c>
      <c r="D64" s="35" t="s">
        <v>96</v>
      </c>
      <c r="E64" s="32">
        <f t="shared" ref="E64:E66" si="8">B64</f>
        <v>32700</v>
      </c>
      <c r="F64" s="32"/>
      <c r="G64" s="32"/>
      <c r="H64" s="32"/>
      <c r="I64" s="32"/>
      <c r="J64" s="32"/>
      <c r="K64" s="30"/>
    </row>
    <row r="65" spans="1:11" s="9" customFormat="1" ht="31.5" x14ac:dyDescent="0.25">
      <c r="A65" s="41" t="s">
        <v>102</v>
      </c>
      <c r="B65" s="31">
        <v>20517.68</v>
      </c>
      <c r="C65" s="34">
        <v>45902</v>
      </c>
      <c r="D65" s="35" t="s">
        <v>90</v>
      </c>
      <c r="E65" s="32">
        <f t="shared" si="8"/>
        <v>20517.68</v>
      </c>
      <c r="F65" s="32"/>
      <c r="G65" s="32"/>
      <c r="H65" s="32"/>
      <c r="I65" s="32"/>
      <c r="J65" s="32"/>
      <c r="K65" s="30"/>
    </row>
    <row r="66" spans="1:11" s="9" customFormat="1" ht="31.5" x14ac:dyDescent="0.25">
      <c r="A66" s="41" t="s">
        <v>103</v>
      </c>
      <c r="B66" s="31">
        <v>25860</v>
      </c>
      <c r="C66" s="34">
        <v>45915</v>
      </c>
      <c r="D66" s="35" t="s">
        <v>90</v>
      </c>
      <c r="E66" s="32">
        <f t="shared" si="8"/>
        <v>25860</v>
      </c>
      <c r="F66" s="32"/>
      <c r="G66" s="32"/>
      <c r="H66" s="32"/>
      <c r="I66" s="32"/>
      <c r="J66" s="32"/>
      <c r="K66" s="30"/>
    </row>
    <row r="67" spans="1:11" s="9" customFormat="1" ht="31.5" x14ac:dyDescent="0.25">
      <c r="A67" s="41" t="s">
        <v>104</v>
      </c>
      <c r="B67" s="31">
        <v>26280</v>
      </c>
      <c r="C67" s="34">
        <v>45897</v>
      </c>
      <c r="D67" s="35" t="s">
        <v>90</v>
      </c>
      <c r="E67" s="32"/>
      <c r="F67" s="32">
        <f t="shared" ref="F67:F68" si="9">B67</f>
        <v>26280</v>
      </c>
      <c r="G67" s="32"/>
      <c r="H67" s="32"/>
      <c r="I67" s="32"/>
      <c r="J67" s="32"/>
      <c r="K67" s="30"/>
    </row>
    <row r="68" spans="1:11" s="9" customFormat="1" ht="15.75" x14ac:dyDescent="0.25">
      <c r="A68" s="41" t="s">
        <v>57</v>
      </c>
      <c r="B68" s="31">
        <v>17600</v>
      </c>
      <c r="C68" s="34">
        <v>45856</v>
      </c>
      <c r="D68" s="35" t="s">
        <v>35</v>
      </c>
      <c r="E68" s="32"/>
      <c r="F68" s="32">
        <f t="shared" si="9"/>
        <v>17600</v>
      </c>
      <c r="G68" s="32"/>
      <c r="H68" s="32"/>
      <c r="I68" s="32"/>
      <c r="J68" s="32"/>
      <c r="K68" s="30"/>
    </row>
    <row r="69" spans="1:11" s="9" customFormat="1" ht="31.5" x14ac:dyDescent="0.25">
      <c r="A69" s="41" t="s">
        <v>61</v>
      </c>
      <c r="B69" s="31">
        <v>14360</v>
      </c>
      <c r="C69" s="34">
        <v>45831</v>
      </c>
      <c r="D69" s="35" t="s">
        <v>31</v>
      </c>
      <c r="E69" s="32"/>
      <c r="F69" s="32"/>
      <c r="G69" s="32">
        <f>B69</f>
        <v>14360</v>
      </c>
      <c r="H69" s="32"/>
      <c r="I69" s="32"/>
      <c r="J69" s="32"/>
      <c r="K69" s="30"/>
    </row>
    <row r="70" spans="1:11" s="9" customFormat="1" ht="15.75" x14ac:dyDescent="0.25">
      <c r="A70" s="41" t="s">
        <v>105</v>
      </c>
      <c r="B70" s="31">
        <v>7180</v>
      </c>
      <c r="C70" s="34">
        <v>45883</v>
      </c>
      <c r="D70" s="35" t="s">
        <v>35</v>
      </c>
      <c r="E70" s="32"/>
      <c r="F70" s="32">
        <f t="shared" ref="F70:F72" si="10">B70</f>
        <v>7180</v>
      </c>
      <c r="G70" s="32"/>
      <c r="H70" s="32"/>
      <c r="I70" s="32"/>
      <c r="J70" s="32"/>
      <c r="K70" s="30"/>
    </row>
    <row r="71" spans="1:11" s="9" customFormat="1" ht="31.5" x14ac:dyDescent="0.25">
      <c r="A71" s="41" t="s">
        <v>106</v>
      </c>
      <c r="B71" s="31">
        <v>10080</v>
      </c>
      <c r="C71" s="34">
        <v>45882</v>
      </c>
      <c r="D71" s="35" t="s">
        <v>90</v>
      </c>
      <c r="E71" s="32"/>
      <c r="F71" s="32">
        <f t="shared" si="10"/>
        <v>10080</v>
      </c>
      <c r="G71" s="32"/>
      <c r="H71" s="32"/>
      <c r="I71" s="32"/>
      <c r="J71" s="32"/>
      <c r="K71" s="30"/>
    </row>
    <row r="72" spans="1:11" s="9" customFormat="1" ht="31.5" x14ac:dyDescent="0.25">
      <c r="A72" s="41" t="s">
        <v>107</v>
      </c>
      <c r="B72" s="31">
        <v>9240</v>
      </c>
      <c r="C72" s="34">
        <v>45876</v>
      </c>
      <c r="D72" s="35" t="s">
        <v>90</v>
      </c>
      <c r="E72" s="32"/>
      <c r="F72" s="32">
        <f t="shared" si="10"/>
        <v>9240</v>
      </c>
      <c r="G72" s="32"/>
      <c r="H72" s="32"/>
      <c r="I72" s="32"/>
      <c r="J72" s="32"/>
      <c r="K72" s="30"/>
    </row>
    <row r="73" spans="1:11" s="9" customFormat="1" ht="15.75" x14ac:dyDescent="0.25">
      <c r="A73" s="21" t="s">
        <v>19</v>
      </c>
      <c r="B73" s="20">
        <f>SUM(B12:B72)</f>
        <v>37636067.670000002</v>
      </c>
      <c r="C73" s="21"/>
      <c r="D73" s="21"/>
      <c r="E73" s="20">
        <f t="shared" ref="E73:J73" si="11">SUM(E12:E72)</f>
        <v>13545587.67</v>
      </c>
      <c r="F73" s="20">
        <f t="shared" si="11"/>
        <v>24001120</v>
      </c>
      <c r="G73" s="20">
        <f t="shared" si="11"/>
        <v>89360</v>
      </c>
      <c r="H73" s="20">
        <f t="shared" si="11"/>
        <v>0</v>
      </c>
      <c r="I73" s="20">
        <f t="shared" si="11"/>
        <v>0</v>
      </c>
      <c r="J73" s="20">
        <f t="shared" si="11"/>
        <v>0</v>
      </c>
      <c r="K73" s="30"/>
    </row>
    <row r="74" spans="1:11" s="9" customFormat="1" ht="15.75" x14ac:dyDescent="0.25">
      <c r="A74" s="8"/>
      <c r="B74" s="22"/>
      <c r="C74" s="8"/>
      <c r="D74" s="8"/>
      <c r="E74" s="8"/>
      <c r="F74" s="8"/>
      <c r="G74" s="8"/>
      <c r="H74" s="8"/>
      <c r="I74" s="8"/>
      <c r="J74" s="8"/>
      <c r="K74" s="30"/>
    </row>
    <row r="75" spans="1:11" s="9" customFormat="1" ht="15.75" x14ac:dyDescent="0.25">
      <c r="A75" s="8"/>
      <c r="B75" s="22"/>
      <c r="C75" s="8"/>
      <c r="D75" s="8"/>
      <c r="E75" s="8"/>
      <c r="F75" s="8"/>
      <c r="G75" s="8"/>
      <c r="H75" s="8"/>
      <c r="I75" s="8"/>
      <c r="J75" s="8"/>
      <c r="K75" s="30"/>
    </row>
    <row r="76" spans="1:11" s="9" customFormat="1" ht="15.75" customHeight="1" x14ac:dyDescent="0.25">
      <c r="A76" s="23" t="s">
        <v>20</v>
      </c>
      <c r="B76" s="24"/>
      <c r="C76" s="24"/>
      <c r="D76" s="24"/>
      <c r="E76" s="24"/>
      <c r="F76" s="24"/>
      <c r="G76" s="24"/>
      <c r="H76" s="24"/>
      <c r="I76" s="24"/>
      <c r="J76" s="24"/>
      <c r="K76" s="30"/>
    </row>
    <row r="77" spans="1:11" s="9" customFormat="1" ht="15.7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30"/>
    </row>
    <row r="78" spans="1:11" s="9" customFormat="1" ht="15.7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30"/>
    </row>
    <row r="79" spans="1:11" s="9" customFormat="1" ht="15.7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30"/>
    </row>
    <row r="80" spans="1:11" s="9" customFormat="1" ht="15.75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30"/>
    </row>
    <row r="81" spans="1:11" s="9" customFormat="1" ht="15.75" x14ac:dyDescent="0.25">
      <c r="A81" s="42" t="s">
        <v>108</v>
      </c>
      <c r="B81" s="43"/>
      <c r="C81" s="8"/>
      <c r="D81" s="42" t="s">
        <v>109</v>
      </c>
      <c r="E81" s="42"/>
      <c r="F81" s="8"/>
      <c r="G81" s="8"/>
      <c r="H81" s="8"/>
      <c r="I81" s="8"/>
      <c r="J81" s="8"/>
      <c r="K81" s="30"/>
    </row>
    <row r="82" spans="1:11" s="9" customFormat="1" ht="15.75" x14ac:dyDescent="0.25">
      <c r="A82" s="26" t="s">
        <v>30</v>
      </c>
      <c r="B82" s="26"/>
      <c r="C82" s="8"/>
      <c r="D82" s="25" t="s">
        <v>29</v>
      </c>
      <c r="E82" s="25"/>
      <c r="F82" s="8"/>
      <c r="G82" s="8"/>
      <c r="H82" s="8"/>
      <c r="I82" s="8"/>
      <c r="J82" s="8"/>
      <c r="K82" s="30"/>
    </row>
  </sheetData>
  <sheetProtection formatCells="0" formatColumns="0" formatRows="0" insertColumns="0" insertRows="0" insertHyperlinks="0" deleteColumns="0" deleteRows="0" sort="0" autoFilter="0" pivotTables="0"/>
  <mergeCells count="10">
    <mergeCell ref="A81:B81"/>
    <mergeCell ref="A3:J3"/>
    <mergeCell ref="A9:A11"/>
    <mergeCell ref="B9:B11"/>
    <mergeCell ref="C9:C11"/>
    <mergeCell ref="D9:D11"/>
    <mergeCell ref="E9:J9"/>
    <mergeCell ref="E10:G10"/>
    <mergeCell ref="H10:J10"/>
    <mergeCell ref="D81:E81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E14" sqref="E14"/>
    </sheetView>
  </sheetViews>
  <sheetFormatPr defaultRowHeight="15" x14ac:dyDescent="0.25"/>
  <sheetData>
    <row r="1" spans="1:1" ht="23.45" customHeight="1" x14ac:dyDescent="0.35">
      <c r="A1" s="2" t="s">
        <v>21</v>
      </c>
    </row>
    <row r="3" spans="1:1" x14ac:dyDescent="0.25">
      <c r="A3" t="s">
        <v>22</v>
      </c>
    </row>
    <row r="5" spans="1:1" x14ac:dyDescent="0.25">
      <c r="A5" t="s">
        <v>23</v>
      </c>
    </row>
    <row r="6" spans="1:1" x14ac:dyDescent="0.25">
      <c r="A6" s="1" t="s">
        <v>24</v>
      </c>
    </row>
    <row r="9" spans="1:1" x14ac:dyDescent="0.25">
      <c r="A9" t="s"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12 - UCA</vt:lpstr>
      <vt:lpstr>'Form 12 - UCA'!Print_Area</vt:lpstr>
      <vt:lpstr>'Form 12 - UCA'!Print_Titles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Aure</dc:creator>
  <cp:lastModifiedBy>PACCO-665</cp:lastModifiedBy>
  <cp:lastPrinted>2025-10-21T08:40:13Z</cp:lastPrinted>
  <dcterms:created xsi:type="dcterms:W3CDTF">2015-06-05T18:17:20Z</dcterms:created>
  <dcterms:modified xsi:type="dcterms:W3CDTF">2025-11-10T01:05:20Z</dcterms:modified>
</cp:coreProperties>
</file>