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4\DILG Portal\Q3 2024\"/>
    </mc:Choice>
  </mc:AlternateContent>
  <bookViews>
    <workbookView xWindow="0" yWindow="0" windowWidth="28800" windowHeight="12300"/>
  </bookViews>
  <sheets>
    <sheet name="Form 9 - SCF gf" sheetId="1" r:id="rId1"/>
    <sheet name="Form 9 - SCF sef" sheetId="11" r:id="rId2"/>
    <sheet name="Form 9 - SCF tf" sheetId="13" r:id="rId3"/>
    <sheet name="Form 9 - SCF ldrrmf" sheetId="9" r:id="rId4"/>
    <sheet name="Form 9 - SCF prdp" sheetId="10" r:id="rId5"/>
    <sheet name="Form 9 - SCF shf" sheetId="12" r:id="rId6"/>
    <sheet name="FDPP LICENSE" sheetId="2" state="veryHidden" r:id="rId7"/>
  </sheets>
  <calcPr calcId="152511"/>
</workbook>
</file>

<file path=xl/calcChain.xml><?xml version="1.0" encoding="utf-8"?>
<calcChain xmlns="http://schemas.openxmlformats.org/spreadsheetml/2006/main">
  <c r="F51" i="13" l="1"/>
  <c r="F47" i="13"/>
  <c r="F52" i="13" s="1"/>
  <c r="F41" i="13"/>
  <c r="F40" i="13"/>
  <c r="F34" i="13"/>
  <c r="F51" i="12"/>
  <c r="F47" i="12"/>
  <c r="F52" i="12" s="1"/>
  <c r="F40" i="12"/>
  <c r="F34" i="12"/>
  <c r="F26" i="12"/>
  <c r="F40" i="11"/>
  <c r="F52" i="11"/>
  <c r="F51" i="11"/>
  <c r="F47" i="11"/>
  <c r="F34" i="11"/>
  <c r="F51" i="10"/>
  <c r="F47" i="10"/>
  <c r="F52" i="10" s="1"/>
  <c r="F40" i="10"/>
  <c r="F34" i="10"/>
  <c r="F41" i="10" s="1"/>
  <c r="F51" i="9"/>
  <c r="F52" i="9" s="1"/>
  <c r="F47" i="9"/>
  <c r="F40" i="9"/>
  <c r="F34" i="9"/>
  <c r="F51" i="1"/>
  <c r="F52" i="1" s="1"/>
  <c r="F47" i="1"/>
  <c r="F34" i="1"/>
  <c r="F41" i="11" l="1"/>
  <c r="F18" i="11"/>
  <c r="F40" i="1"/>
  <c r="F41" i="1" s="1"/>
  <c r="F26" i="1"/>
  <c r="F18" i="13"/>
  <c r="F26" i="13"/>
  <c r="F41" i="12"/>
  <c r="F26" i="11"/>
  <c r="F41" i="9"/>
  <c r="F18" i="1"/>
  <c r="F27" i="11" l="1"/>
  <c r="G54" i="11" s="1"/>
  <c r="G56" i="11" s="1"/>
  <c r="F27" i="1"/>
  <c r="G54" i="1" s="1"/>
  <c r="G56" i="1" s="1"/>
  <c r="F27" i="13"/>
  <c r="G54" i="13" s="1"/>
  <c r="G56" i="13" s="1"/>
  <c r="F18" i="12" l="1"/>
  <c r="F27" i="12" s="1"/>
  <c r="G54" i="12" s="1"/>
  <c r="G56" i="12" s="1"/>
  <c r="F26" i="10"/>
  <c r="F18" i="10" l="1"/>
  <c r="F27" i="10" s="1"/>
  <c r="G54" i="10" s="1"/>
  <c r="G56" i="10" s="1"/>
  <c r="F26" i="9" l="1"/>
  <c r="F18" i="9"/>
  <c r="F27" i="9" l="1"/>
  <c r="G54" i="9" s="1"/>
  <c r="G56" i="9" s="1"/>
</calcChain>
</file>

<file path=xl/sharedStrings.xml><?xml version="1.0" encoding="utf-8"?>
<sst xmlns="http://schemas.openxmlformats.org/spreadsheetml/2006/main" count="359" uniqueCount="72">
  <si>
    <t>FDP Form 9 - Statement of Cash Flows</t>
  </si>
  <si>
    <t>(BLGF Memorandum Circular No. 09 - 2012 dated February 21, 2012, Annex 2)</t>
  </si>
  <si>
    <t>REGION:</t>
  </si>
  <si>
    <t>CALENDAR YEAR:</t>
  </si>
  <si>
    <t>PROVINCE:</t>
  </si>
  <si>
    <t>QUARTER:</t>
  </si>
  <si>
    <t>CITY/MUNICIPALITY:</t>
  </si>
  <si>
    <t>Cash Flows From Operating Activities:</t>
  </si>
  <si>
    <t>Cash Inflows:</t>
  </si>
  <si>
    <t>Collection from Taxpayers</t>
  </si>
  <si>
    <t>Share from Internal Revenue Collections</t>
  </si>
  <si>
    <t>Receipts from Sale of Goods or Services</t>
  </si>
  <si>
    <t>Interest Income</t>
  </si>
  <si>
    <t>Dividend Income</t>
  </si>
  <si>
    <t>Other Receipts</t>
  </si>
  <si>
    <t xml:space="preserve">Total Cash Inflow </t>
  </si>
  <si>
    <t>Cash Outflows:</t>
  </si>
  <si>
    <t>Payments :</t>
  </si>
  <si>
    <t>Interest Expense</t>
  </si>
  <si>
    <t>Other Expenses</t>
  </si>
  <si>
    <t xml:space="preserve">Total Cash Outflow </t>
  </si>
  <si>
    <t>Net Cash from Operating Activities</t>
  </si>
  <si>
    <t>Cash Flows from Investing Activities:</t>
  </si>
  <si>
    <t>From Sale of Property, Plant and Equipment</t>
  </si>
  <si>
    <t>From Sale of Dept Securities of Other Entities</t>
  </si>
  <si>
    <t>From Collection of Principal on Loans to Other Entities</t>
  </si>
  <si>
    <t>To Purchase Property, Plant and Equipment</t>
  </si>
  <si>
    <t>To Purchase Debt Securities of Other Entities</t>
  </si>
  <si>
    <t>To Grant/Make Loans to Other Entities</t>
  </si>
  <si>
    <t>Net Cash from Investing Activities</t>
  </si>
  <si>
    <t>Cash Flows from Financing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</si>
  <si>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</si>
  <si>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</si>
  <si>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</si>
  <si>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</si>
  <si>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</si>
  <si>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</si>
  <si>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Cash from Financing Activities</t>
  </si>
  <si>
    <t>Net Increase in Cash</t>
  </si>
  <si>
    <t>Cash at Beginning of the Period</t>
  </si>
  <si>
    <t>Cash at the End of the Period</t>
  </si>
  <si>
    <t xml:space="preserve">We hereby certify that we have reviewed the contents and hereby attest to the veracity and correctness of the data or information contained in this document.
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</si>
  <si>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</si>
  <si>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</si>
  <si>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</si>
  <si>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</si>
  <si>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</si>
  <si>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XI</t>
  </si>
  <si>
    <t>DAVAO DE ORO</t>
  </si>
  <si>
    <t>ARIEL D. MANDAWE, CPA</t>
  </si>
  <si>
    <t>STATEMENT OF CASH FLOWS - GENERAL FUND</t>
  </si>
  <si>
    <t>Investment</t>
  </si>
  <si>
    <t>STATEMENT OF CASH FLOWS - PRDP FUND</t>
  </si>
  <si>
    <t>STATEMENT OF CASH FLOWS - SPECIAL HEALTH FUND</t>
  </si>
  <si>
    <t>STATEMENT OF CASH FLOWS - TRUST FUND</t>
  </si>
  <si>
    <t>DOROTHY P. MONTEJO-GONZAGA</t>
  </si>
  <si>
    <t>Expenses</t>
  </si>
  <si>
    <t>To Suppliers/Creditors</t>
  </si>
  <si>
    <t>To Employees</t>
  </si>
  <si>
    <t xml:space="preserve">                         Local Chief Executive</t>
  </si>
  <si>
    <t xml:space="preserve">               Local Accountant</t>
  </si>
  <si>
    <t xml:space="preserve">                                        Local Chief Executive</t>
  </si>
  <si>
    <t xml:space="preserve">             Local Accountant</t>
  </si>
  <si>
    <t xml:space="preserve">                                         Local Chief Executive</t>
  </si>
  <si>
    <t xml:space="preserve">                                          Local Chief Executive</t>
  </si>
  <si>
    <t xml:space="preserve">           Local Accountant</t>
  </si>
  <si>
    <t xml:space="preserve">                          Local Chief Executive</t>
  </si>
  <si>
    <t xml:space="preserve">STATEMENT OF CASH FLOWS - LDRRMF </t>
  </si>
  <si>
    <t>STATEMENT OF CASH FLOWS - SPECIAL EDUCATION FUND</t>
  </si>
  <si>
    <t xml:space="preserve">       Local Accountant</t>
  </si>
  <si>
    <t>(SGD.)ARIEL D. MANDAWE, CPA</t>
  </si>
  <si>
    <t>(SGD.)DOROTHY P. MONTEJO-GONZAGA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</si>
</sst>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/>
    <xf numFmtId="43" fontId="6" fillId="2" borderId="0" applyFont="0" applyFill="0" applyBorder="0" applyAlignment="0" applyProtection="0"/>
    <xf numFmtId="0" fontId="7" fillId="2" borderId="0"/>
  </cellStyleXfs>
  <cellXfs count="5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2" xfId="0" applyFont="1" applyFill="1" applyBorder="1" applyProtection="1">
      <protection locked="0"/>
    </xf>
    <xf numFmtId="43" fontId="0" fillId="2" borderId="0" xfId="1" applyFont="1" applyFill="1" applyProtection="1">
      <protection locked="0"/>
    </xf>
    <xf numFmtId="43" fontId="0" fillId="2" borderId="0" xfId="1" applyFont="1" applyFill="1" applyAlignment="1" applyProtection="1">
      <alignment vertical="center"/>
      <protection locked="0"/>
    </xf>
    <xf numFmtId="43" fontId="4" fillId="2" borderId="2" xfId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43" fontId="8" fillId="2" borderId="0" xfId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center"/>
      <protection locked="0"/>
    </xf>
    <xf numFmtId="43" fontId="5" fillId="2" borderId="0" xfId="1" applyFont="1" applyFill="1" applyProtection="1">
      <protection locked="0"/>
    </xf>
    <xf numFmtId="0" fontId="5" fillId="2" borderId="0" xfId="0" applyFont="1" applyFill="1"/>
    <xf numFmtId="0" fontId="8" fillId="2" borderId="0" xfId="0" applyFont="1" applyFill="1" applyAlignment="1" applyProtection="1">
      <alignment vertical="center"/>
      <protection locked="0"/>
    </xf>
    <xf numFmtId="43" fontId="8" fillId="2" borderId="0" xfId="1" applyFont="1" applyFill="1" applyAlignment="1" applyProtection="1">
      <alignment vertical="center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 applyProtection="1">
      <alignment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43" fontId="8" fillId="2" borderId="2" xfId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8" fillId="2" borderId="5" xfId="0" applyFont="1" applyFill="1" applyBorder="1" applyProtection="1">
      <protection locked="0"/>
    </xf>
    <xf numFmtId="43" fontId="8" fillId="2" borderId="0" xfId="1" applyFont="1" applyFill="1" applyAlignment="1" applyProtection="1">
      <alignment horizontal="center"/>
      <protection locked="0"/>
    </xf>
    <xf numFmtId="43" fontId="8" fillId="2" borderId="6" xfId="1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43" fontId="8" fillId="2" borderId="5" xfId="0" applyNumberFormat="1" applyFont="1" applyFill="1" applyBorder="1" applyAlignment="1" applyProtection="1">
      <alignment horizontal="center"/>
      <protection locked="0"/>
    </xf>
    <xf numFmtId="43" fontId="8" fillId="2" borderId="7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43" fontId="5" fillId="2" borderId="0" xfId="1" applyFont="1" applyFill="1" applyAlignment="1" applyProtection="1">
      <alignment vertical="center"/>
      <protection locked="0"/>
    </xf>
    <xf numFmtId="43" fontId="12" fillId="2" borderId="0" xfId="3" applyFont="1" applyAlignment="1">
      <alignment horizontal="center" vertical="top" wrapText="1"/>
    </xf>
    <xf numFmtId="43" fontId="12" fillId="2" borderId="8" xfId="3" applyFont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</cellXfs>
  <cellStyles count="5">
    <cellStyle name="Comma" xfId="1" builtinId="3"/>
    <cellStyle name="Comma 2" xfId="3"/>
    <cellStyle name="Normal" xfId="0" builtinId="0"/>
    <cellStyle name="Normal 2" xfId="2"/>
    <cellStyle name="Normal 4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510081" y="12863979"/>
          <a:ext cx="2479713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1636059</xdr:colOff>
      <xdr:row>64</xdr:row>
      <xdr:rowOff>0</xdr:rowOff>
    </xdr:from>
    <xdr:to>
      <xdr:col>2</xdr:col>
      <xdr:colOff>593911</xdr:colOff>
      <xdr:row>64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636059" y="12875559"/>
          <a:ext cx="1860176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5</xdr:col>
      <xdr:colOff>930088</xdr:colOff>
      <xdr:row>63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700581" y="12863979"/>
          <a:ext cx="2457301" cy="37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1591235</xdr:colOff>
      <xdr:row>64</xdr:row>
      <xdr:rowOff>2</xdr:rowOff>
    </xdr:from>
    <xdr:to>
      <xdr:col>2</xdr:col>
      <xdr:colOff>448235</xdr:colOff>
      <xdr:row>64</xdr:row>
      <xdr:rowOff>11206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91235" y="12875561"/>
          <a:ext cx="1949824" cy="11204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123265</xdr:colOff>
      <xdr:row>64</xdr:row>
      <xdr:rowOff>22412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19581" y="12863979"/>
          <a:ext cx="2434890" cy="33992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1516716</xdr:colOff>
      <xdr:row>63</xdr:row>
      <xdr:rowOff>179294</xdr:rowOff>
    </xdr:from>
    <xdr:to>
      <xdr:col>2</xdr:col>
      <xdr:colOff>537882</xdr:colOff>
      <xdr:row>63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16716" y="12853147"/>
          <a:ext cx="1732990" cy="1120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134470</xdr:colOff>
      <xdr:row>64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19581" y="12460567"/>
          <a:ext cx="2446095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1324535</xdr:colOff>
      <xdr:row>63</xdr:row>
      <xdr:rowOff>190576</xdr:rowOff>
    </xdr:from>
    <xdr:to>
      <xdr:col>2</xdr:col>
      <xdr:colOff>638735</xdr:colOff>
      <xdr:row>64</xdr:row>
      <xdr:rowOff>11206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>
          <a:off x="1324535" y="12461017"/>
          <a:ext cx="2026024" cy="2233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6</xdr:col>
      <xdr:colOff>168088</xdr:colOff>
      <xdr:row>64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319581" y="12863979"/>
          <a:ext cx="2479713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1358153</xdr:colOff>
      <xdr:row>63</xdr:row>
      <xdr:rowOff>179295</xdr:rowOff>
    </xdr:from>
    <xdr:to>
      <xdr:col>2</xdr:col>
      <xdr:colOff>605118</xdr:colOff>
      <xdr:row>63</xdr:row>
      <xdr:rowOff>190576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358153" y="12853148"/>
          <a:ext cx="1958789" cy="11281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1229434</xdr:colOff>
      <xdr:row>63</xdr:row>
      <xdr:rowOff>190126</xdr:rowOff>
    </xdr:from>
    <xdr:to>
      <xdr:col>5</xdr:col>
      <xdr:colOff>918882</xdr:colOff>
      <xdr:row>64</xdr:row>
      <xdr:rowOff>11206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DCAF13EF-AFC8-4D95-992B-EB7B8C1D7FE1}"/>
            </a:ext>
          </a:extLst>
        </xdr:cNvPr>
        <xdr:cNvCxnSpPr/>
      </xdr:nvCxnSpPr>
      <xdr:spPr>
        <a:xfrm>
          <a:off x="5700581" y="12863979"/>
          <a:ext cx="2446095" cy="22786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1512794</xdr:colOff>
      <xdr:row>63</xdr:row>
      <xdr:rowOff>179295</xdr:rowOff>
    </xdr:from>
    <xdr:to>
      <xdr:col>2</xdr:col>
      <xdr:colOff>448235</xdr:colOff>
      <xdr:row>63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680EC049-2845-4B34-A027-89B937E77892}"/>
            </a:ext>
          </a:extLst>
        </xdr:cNvPr>
        <xdr:cNvCxnSpPr/>
      </xdr:nvCxnSpPr>
      <xdr:spPr>
        <a:xfrm flipV="1">
          <a:off x="1512794" y="12853148"/>
          <a:ext cx="2028265" cy="1120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="85" zoomScaleNormal="85" workbookViewId="0">
      <selection activeCell="E19" sqref="E19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18" customFormat="1" ht="15.75" x14ac:dyDescent="0.25">
      <c r="F3" s="19"/>
    </row>
    <row r="4" spans="1:7" s="14" customFormat="1" ht="15.75" x14ac:dyDescent="0.25">
      <c r="A4" s="47" t="s">
        <v>50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3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84787140.060000002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1650256857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632337551.07000005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8630970.3699999992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818322440.94000006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3194334959.4400001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56</v>
      </c>
      <c r="D21" s="12"/>
      <c r="E21" s="12"/>
      <c r="F21" s="13">
        <v>424054633.42000002</v>
      </c>
      <c r="G21" s="33"/>
    </row>
    <row r="22" spans="1:7" s="14" customFormat="1" ht="15.75" x14ac:dyDescent="0.25">
      <c r="A22" s="32"/>
      <c r="B22" s="12"/>
      <c r="C22" s="12" t="s">
        <v>57</v>
      </c>
      <c r="D22" s="12"/>
      <c r="E22" s="12"/>
      <c r="F22" s="34">
        <v>613954151.31999993</v>
      </c>
      <c r="G22" s="33"/>
    </row>
    <row r="23" spans="1:7" s="14" customFormat="1" ht="15.75" x14ac:dyDescent="0.25">
      <c r="A23" s="32"/>
      <c r="B23" s="12"/>
      <c r="C23" s="12" t="s">
        <v>58</v>
      </c>
      <c r="D23" s="12"/>
      <c r="E23" s="12"/>
      <c r="F23" s="34">
        <v>644465145.96000004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25223373.559999999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851979844.75999999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2559677149.02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634657810.42000008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142714218.93000001</v>
      </c>
      <c r="G36" s="33"/>
    </row>
    <row r="37" spans="1:7" s="14" customFormat="1" ht="15.75" x14ac:dyDescent="0.25">
      <c r="A37" s="32"/>
      <c r="B37" s="12"/>
      <c r="C37" s="37" t="s">
        <v>51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142714218.93000001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-142714218.93000001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176503524.23999998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176503524.23999998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-176503524.23999998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315440067.25000012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1193190287.5799999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1508630354.8299999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x14ac:dyDescent="0.25">
      <c r="A58" s="7"/>
      <c r="B58" s="7"/>
      <c r="C58" s="7"/>
      <c r="D58" s="7"/>
      <c r="E58" s="7"/>
      <c r="F58" s="10"/>
      <c r="G58" s="7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70</v>
      </c>
      <c r="C64" s="12"/>
      <c r="D64" s="12"/>
      <c r="E64" s="12" t="s">
        <v>71</v>
      </c>
      <c r="F64" s="13"/>
    </row>
    <row r="65" spans="1:6" s="14" customFormat="1" ht="15.75" x14ac:dyDescent="0.25">
      <c r="A65" s="12"/>
      <c r="B65" s="15" t="s">
        <v>60</v>
      </c>
      <c r="C65" s="12"/>
      <c r="D65" s="12"/>
      <c r="E65" s="15" t="s">
        <v>61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C14:E14"/>
    <mergeCell ref="C15:E15"/>
    <mergeCell ref="C16:E16"/>
    <mergeCell ref="C17:E17"/>
    <mergeCell ref="C18:E18"/>
    <mergeCell ref="C36:E36"/>
    <mergeCell ref="C38:E38"/>
    <mergeCell ref="C39:E39"/>
    <mergeCell ref="C31:E31"/>
    <mergeCell ref="C32:E32"/>
    <mergeCell ref="C33:E33"/>
    <mergeCell ref="C34:E34"/>
    <mergeCell ref="A4:G4"/>
    <mergeCell ref="A56:D56"/>
    <mergeCell ref="C50:E50"/>
    <mergeCell ref="C51:E51"/>
    <mergeCell ref="B52:E52"/>
    <mergeCell ref="A54:D54"/>
    <mergeCell ref="A55:D55"/>
    <mergeCell ref="A43:E43"/>
    <mergeCell ref="C45:E45"/>
    <mergeCell ref="C46:E46"/>
    <mergeCell ref="C47:E47"/>
    <mergeCell ref="C49:E49"/>
    <mergeCell ref="C40:E40"/>
    <mergeCell ref="B41:E41"/>
    <mergeCell ref="C12:E12"/>
    <mergeCell ref="C13:E13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opLeftCell="A46" zoomScale="85" zoomScaleNormal="85" workbookViewId="0">
      <selection activeCell="E65" sqref="E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68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3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45">
        <v>40220717.560000002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45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45"/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45">
        <v>18420.27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45">
        <v>0</v>
      </c>
      <c r="G16" s="33"/>
    </row>
    <row r="17" spans="1:7" s="14" customFormat="1" ht="16.5" thickBot="1" x14ac:dyDescent="0.3">
      <c r="A17" s="32"/>
      <c r="B17" s="12"/>
      <c r="C17" s="49" t="s">
        <v>14</v>
      </c>
      <c r="D17" s="49"/>
      <c r="E17" s="49"/>
      <c r="F17" s="46">
        <v>29655.54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40268793.370000005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56</v>
      </c>
      <c r="D21" s="12"/>
      <c r="E21" s="12"/>
      <c r="F21" s="13">
        <v>6369500</v>
      </c>
      <c r="G21" s="33"/>
    </row>
    <row r="22" spans="1:7" s="14" customFormat="1" ht="15.75" x14ac:dyDescent="0.25">
      <c r="A22" s="32"/>
      <c r="B22" s="12"/>
      <c r="C22" s="12" t="s">
        <v>57</v>
      </c>
      <c r="D22" s="12"/>
      <c r="E22" s="12"/>
      <c r="F22" s="34">
        <v>23440128.41</v>
      </c>
      <c r="G22" s="33"/>
    </row>
    <row r="23" spans="1:7" s="14" customFormat="1" ht="15.75" x14ac:dyDescent="0.25">
      <c r="A23" s="32"/>
      <c r="B23" s="12"/>
      <c r="C23" s="12" t="s">
        <v>58</v>
      </c>
      <c r="D23" s="12"/>
      <c r="E23" s="12"/>
      <c r="F23" s="34"/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29809628.41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10459164.960000005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6772302.3700000001</v>
      </c>
      <c r="G36" s="33"/>
    </row>
    <row r="37" spans="1:7" s="14" customFormat="1" ht="15.75" x14ac:dyDescent="0.25">
      <c r="A37" s="32"/>
      <c r="B37" s="12"/>
      <c r="C37" s="37" t="s">
        <v>51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6772302.3700000001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-6772302.3700000001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3686862.5900000045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63095222.349999994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66782084.939999998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70</v>
      </c>
      <c r="C64" s="12"/>
      <c r="D64" s="12"/>
      <c r="E64" s="12" t="s">
        <v>71</v>
      </c>
      <c r="F64" s="13"/>
    </row>
    <row r="65" spans="1:6" s="14" customFormat="1" ht="15.75" x14ac:dyDescent="0.25">
      <c r="A65" s="12"/>
      <c r="B65" s="15" t="s">
        <v>65</v>
      </c>
      <c r="C65" s="12"/>
      <c r="D65" s="12"/>
      <c r="E65" s="15" t="s">
        <v>66</v>
      </c>
      <c r="F65" s="13"/>
    </row>
    <row r="66" spans="1:6" s="14" customFormat="1" ht="15.75" x14ac:dyDescent="0.25">
      <c r="A66" s="12"/>
      <c r="B66" s="12"/>
      <c r="C66" s="12"/>
      <c r="D66" s="12"/>
      <c r="E66" s="12"/>
      <c r="F66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9" zoomScale="85" zoomScaleNormal="85" workbookViewId="0">
      <selection activeCell="E65" sqref="E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7" t="s">
        <v>54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3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534731728.75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534731728.75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56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57</v>
      </c>
      <c r="D22" s="12"/>
      <c r="E22" s="12"/>
      <c r="F22" s="34">
        <v>518335146.87</v>
      </c>
      <c r="G22" s="33"/>
    </row>
    <row r="23" spans="1:7" s="14" customFormat="1" ht="15.75" x14ac:dyDescent="0.25">
      <c r="A23" s="32"/>
      <c r="B23" s="12"/>
      <c r="C23" s="12" t="s">
        <v>58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63488332.600000001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581823479.47000003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-47091750.720000029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51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-47091750.720000029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289410383.04999971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242318632.32999969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70</v>
      </c>
      <c r="C64" s="12"/>
      <c r="D64" s="12"/>
      <c r="E64" s="12" t="s">
        <v>71</v>
      </c>
      <c r="F64" s="13"/>
    </row>
    <row r="65" spans="1:6" s="14" customFormat="1" ht="15.75" x14ac:dyDescent="0.25">
      <c r="A65" s="12"/>
      <c r="B65" s="15" t="s">
        <v>60</v>
      </c>
      <c r="C65" s="12"/>
      <c r="D65" s="12"/>
      <c r="E65" s="15" t="s">
        <v>63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6" zoomScale="85" zoomScaleNormal="85" workbookViewId="0">
      <selection activeCell="E65" sqref="E65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67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3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109694765.31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109694765.31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56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57</v>
      </c>
      <c r="D22" s="12"/>
      <c r="E22" s="12"/>
      <c r="F22" s="34">
        <v>25772076.32</v>
      </c>
      <c r="G22" s="33"/>
    </row>
    <row r="23" spans="1:7" s="14" customFormat="1" ht="15.75" x14ac:dyDescent="0.25">
      <c r="A23" s="32"/>
      <c r="B23" s="12"/>
      <c r="C23" s="12" t="s">
        <v>58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22753353.620000001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48525429.939999998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61169335.370000005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51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61169335.370000005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30745517.000000015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91914852.37000002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70</v>
      </c>
      <c r="C64" s="12"/>
      <c r="D64" s="12"/>
      <c r="E64" s="12" t="s">
        <v>71</v>
      </c>
      <c r="F64" s="13"/>
    </row>
    <row r="65" spans="1:6" s="14" customFormat="1" ht="15.75" x14ac:dyDescent="0.25">
      <c r="A65" s="12"/>
      <c r="B65" s="15" t="s">
        <v>62</v>
      </c>
      <c r="C65" s="12"/>
      <c r="D65" s="12"/>
      <c r="E65" s="15" t="s">
        <v>64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opLeftCell="A43" zoomScale="85" zoomScaleNormal="85" workbookViewId="0">
      <selection activeCell="E66" sqref="E66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x14ac:dyDescent="0.25">
      <c r="A1" s="41" t="s">
        <v>0</v>
      </c>
      <c r="B1" s="4"/>
      <c r="C1" s="4"/>
      <c r="D1" s="4"/>
    </row>
    <row r="2" spans="1:7" s="6" customFormat="1" x14ac:dyDescent="0.25">
      <c r="A2" s="41" t="s">
        <v>1</v>
      </c>
      <c r="F2" s="9"/>
    </row>
    <row r="3" spans="1:7" s="6" customFormat="1" x14ac:dyDescent="0.25">
      <c r="A3" s="3"/>
      <c r="F3" s="9"/>
    </row>
    <row r="4" spans="1:7" s="14" customFormat="1" ht="15.75" x14ac:dyDescent="0.25">
      <c r="A4" s="47" t="s">
        <v>52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3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1929.84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1929.84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56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57</v>
      </c>
      <c r="D22" s="12"/>
      <c r="E22" s="12"/>
      <c r="F22" s="34">
        <v>3269423.67</v>
      </c>
      <c r="G22" s="33"/>
    </row>
    <row r="23" spans="1:7" s="14" customFormat="1" ht="15.75" x14ac:dyDescent="0.25">
      <c r="A23" s="32"/>
      <c r="B23" s="12"/>
      <c r="C23" s="12" t="s">
        <v>58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3269423.67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-3267493.83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51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-3267493.83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4110589.6599999983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843095.82999999821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70</v>
      </c>
      <c r="C64" s="12"/>
      <c r="D64" s="12"/>
      <c r="E64" s="12" t="s">
        <v>71</v>
      </c>
      <c r="F64" s="13"/>
    </row>
    <row r="65" spans="1:6" s="14" customFormat="1" ht="15.75" x14ac:dyDescent="0.25">
      <c r="A65" s="12"/>
      <c r="B65" s="15" t="s">
        <v>60</v>
      </c>
      <c r="C65" s="12"/>
      <c r="D65" s="12"/>
      <c r="E65" s="15" t="s">
        <v>64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85" zoomScaleNormal="85" workbookViewId="0">
      <selection activeCell="I57" sqref="I57"/>
    </sheetView>
  </sheetViews>
  <sheetFormatPr defaultRowHeight="15" x14ac:dyDescent="0.25"/>
  <cols>
    <col min="1" max="1" width="22.85546875" style="5" customWidth="1"/>
    <col min="2" max="2" width="17.85546875" style="5" customWidth="1"/>
    <col min="3" max="4" width="20.7109375" style="5" customWidth="1"/>
    <col min="5" max="5" width="11.85546875" style="5" customWidth="1"/>
    <col min="6" max="6" width="20.42578125" style="8" customWidth="1"/>
    <col min="7" max="7" width="19.7109375" customWidth="1"/>
  </cols>
  <sheetData>
    <row r="1" spans="1:7" s="17" customFormat="1" x14ac:dyDescent="0.25">
      <c r="A1" s="41" t="s">
        <v>0</v>
      </c>
      <c r="B1" s="42"/>
      <c r="C1" s="42"/>
      <c r="D1" s="42"/>
      <c r="E1" s="11"/>
      <c r="F1" s="16"/>
    </row>
    <row r="2" spans="1:7" s="43" customFormat="1" x14ac:dyDescent="0.25">
      <c r="A2" s="41" t="s">
        <v>1</v>
      </c>
      <c r="F2" s="44"/>
    </row>
    <row r="3" spans="1:7" s="6" customFormat="1" x14ac:dyDescent="0.25">
      <c r="A3" s="3"/>
      <c r="F3" s="9"/>
    </row>
    <row r="4" spans="1:7" s="14" customFormat="1" ht="15.75" x14ac:dyDescent="0.25">
      <c r="A4" s="47" t="s">
        <v>53</v>
      </c>
      <c r="B4" s="47"/>
      <c r="C4" s="47"/>
      <c r="D4" s="47"/>
      <c r="E4" s="47"/>
      <c r="F4" s="47"/>
      <c r="G4" s="47"/>
    </row>
    <row r="5" spans="1:7" s="14" customFormat="1" ht="15.75" x14ac:dyDescent="0.25">
      <c r="A5" s="12"/>
      <c r="B5" s="20"/>
      <c r="C5" s="20"/>
      <c r="D5" s="20"/>
      <c r="E5" s="12"/>
      <c r="F5" s="13"/>
    </row>
    <row r="6" spans="1:7" s="14" customFormat="1" ht="15.75" x14ac:dyDescent="0.25">
      <c r="A6" s="21" t="s">
        <v>2</v>
      </c>
      <c r="B6" s="21" t="s">
        <v>47</v>
      </c>
      <c r="C6" s="22"/>
      <c r="D6" s="21" t="s">
        <v>3</v>
      </c>
      <c r="E6" s="12">
        <v>2024</v>
      </c>
      <c r="F6" s="13"/>
    </row>
    <row r="7" spans="1:7" s="14" customFormat="1" ht="15.75" x14ac:dyDescent="0.25">
      <c r="A7" s="23" t="s">
        <v>4</v>
      </c>
      <c r="B7" s="24" t="s">
        <v>48</v>
      </c>
      <c r="C7" s="25"/>
      <c r="D7" s="26" t="s">
        <v>5</v>
      </c>
      <c r="E7" s="12">
        <v>3</v>
      </c>
      <c r="F7" s="13"/>
    </row>
    <row r="8" spans="1:7" s="14" customFormat="1" ht="15.75" x14ac:dyDescent="0.25">
      <c r="A8" s="23" t="s">
        <v>6</v>
      </c>
      <c r="B8" s="24"/>
      <c r="C8" s="25"/>
      <c r="D8" s="27"/>
      <c r="E8" s="12"/>
      <c r="F8" s="13"/>
    </row>
    <row r="9" spans="1:7" s="14" customFormat="1" ht="15.75" x14ac:dyDescent="0.25">
      <c r="A9" s="12"/>
      <c r="B9" s="12"/>
      <c r="C9" s="12"/>
      <c r="D9" s="12"/>
      <c r="E9" s="12"/>
      <c r="F9" s="13"/>
    </row>
    <row r="10" spans="1:7" s="14" customFormat="1" ht="15.75" x14ac:dyDescent="0.25">
      <c r="A10" s="28" t="s">
        <v>7</v>
      </c>
      <c r="B10" s="29"/>
      <c r="C10" s="29"/>
      <c r="D10" s="29"/>
      <c r="E10" s="29"/>
      <c r="F10" s="30"/>
      <c r="G10" s="31"/>
    </row>
    <row r="11" spans="1:7" s="14" customFormat="1" ht="15.75" x14ac:dyDescent="0.25">
      <c r="A11" s="32"/>
      <c r="B11" s="12" t="s">
        <v>8</v>
      </c>
      <c r="C11" s="12"/>
      <c r="D11" s="12"/>
      <c r="E11" s="12"/>
      <c r="F11" s="13"/>
      <c r="G11" s="33"/>
    </row>
    <row r="12" spans="1:7" s="14" customFormat="1" ht="15.75" x14ac:dyDescent="0.25">
      <c r="A12" s="32"/>
      <c r="B12" s="12"/>
      <c r="C12" s="49" t="s">
        <v>9</v>
      </c>
      <c r="D12" s="49"/>
      <c r="E12" s="49"/>
      <c r="F12" s="34">
        <v>0</v>
      </c>
      <c r="G12" s="33"/>
    </row>
    <row r="13" spans="1:7" s="14" customFormat="1" ht="15.75" x14ac:dyDescent="0.25">
      <c r="A13" s="32"/>
      <c r="B13" s="12"/>
      <c r="C13" s="49" t="s">
        <v>10</v>
      </c>
      <c r="D13" s="49"/>
      <c r="E13" s="49"/>
      <c r="F13" s="34">
        <v>0</v>
      </c>
      <c r="G13" s="33"/>
    </row>
    <row r="14" spans="1:7" s="14" customFormat="1" ht="15.75" x14ac:dyDescent="0.25">
      <c r="A14" s="32"/>
      <c r="B14" s="12"/>
      <c r="C14" s="49" t="s">
        <v>11</v>
      </c>
      <c r="D14" s="49"/>
      <c r="E14" s="49"/>
      <c r="F14" s="34">
        <v>0</v>
      </c>
      <c r="G14" s="33"/>
    </row>
    <row r="15" spans="1:7" s="14" customFormat="1" ht="15.75" x14ac:dyDescent="0.25">
      <c r="A15" s="32"/>
      <c r="B15" s="12"/>
      <c r="C15" s="49" t="s">
        <v>12</v>
      </c>
      <c r="D15" s="49"/>
      <c r="E15" s="49"/>
      <c r="F15" s="34">
        <v>0</v>
      </c>
      <c r="G15" s="33"/>
    </row>
    <row r="16" spans="1:7" s="14" customFormat="1" ht="15.75" x14ac:dyDescent="0.25">
      <c r="A16" s="32"/>
      <c r="B16" s="12"/>
      <c r="C16" s="49" t="s">
        <v>13</v>
      </c>
      <c r="D16" s="49"/>
      <c r="E16" s="49"/>
      <c r="F16" s="34">
        <v>0</v>
      </c>
      <c r="G16" s="33"/>
    </row>
    <row r="17" spans="1:7" s="14" customFormat="1" ht="15.75" x14ac:dyDescent="0.25">
      <c r="A17" s="32"/>
      <c r="B17" s="12"/>
      <c r="C17" s="49" t="s">
        <v>14</v>
      </c>
      <c r="D17" s="49"/>
      <c r="E17" s="49"/>
      <c r="F17" s="34">
        <v>4794609.5199999996</v>
      </c>
      <c r="G17" s="33"/>
    </row>
    <row r="18" spans="1:7" s="14" customFormat="1" ht="15.75" x14ac:dyDescent="0.25">
      <c r="A18" s="32"/>
      <c r="B18" s="12"/>
      <c r="C18" s="49" t="s">
        <v>15</v>
      </c>
      <c r="D18" s="49"/>
      <c r="E18" s="49"/>
      <c r="F18" s="35">
        <f>SUM(F12:F17)</f>
        <v>4794609.5199999996</v>
      </c>
      <c r="G18" s="33"/>
    </row>
    <row r="19" spans="1:7" s="14" customFormat="1" ht="15.75" x14ac:dyDescent="0.25">
      <c r="A19" s="32"/>
      <c r="B19" s="12" t="s">
        <v>16</v>
      </c>
      <c r="C19" s="12"/>
      <c r="D19" s="12"/>
      <c r="E19" s="12"/>
      <c r="F19" s="13"/>
      <c r="G19" s="33"/>
    </row>
    <row r="20" spans="1:7" s="14" customFormat="1" ht="15.75" x14ac:dyDescent="0.25">
      <c r="A20" s="32"/>
      <c r="B20" s="12"/>
      <c r="C20" s="12" t="s">
        <v>17</v>
      </c>
      <c r="D20" s="12"/>
      <c r="E20" s="12"/>
      <c r="F20" s="13"/>
      <c r="G20" s="33"/>
    </row>
    <row r="21" spans="1:7" s="14" customFormat="1" ht="15.75" x14ac:dyDescent="0.25">
      <c r="A21" s="32"/>
      <c r="B21" s="12"/>
      <c r="C21" s="36" t="s">
        <v>56</v>
      </c>
      <c r="D21" s="12"/>
      <c r="E21" s="12"/>
      <c r="F21" s="13">
        <v>0</v>
      </c>
      <c r="G21" s="33"/>
    </row>
    <row r="22" spans="1:7" s="14" customFormat="1" ht="15.75" x14ac:dyDescent="0.25">
      <c r="A22" s="32"/>
      <c r="B22" s="12"/>
      <c r="C22" s="12" t="s">
        <v>57</v>
      </c>
      <c r="D22" s="12"/>
      <c r="E22" s="12"/>
      <c r="F22" s="34">
        <v>790000</v>
      </c>
      <c r="G22" s="33"/>
    </row>
    <row r="23" spans="1:7" s="14" customFormat="1" ht="15.75" x14ac:dyDescent="0.25">
      <c r="A23" s="32"/>
      <c r="B23" s="12"/>
      <c r="C23" s="12" t="s">
        <v>58</v>
      </c>
      <c r="D23" s="12"/>
      <c r="E23" s="12"/>
      <c r="F23" s="34">
        <v>0</v>
      </c>
      <c r="G23" s="33"/>
    </row>
    <row r="24" spans="1:7" s="14" customFormat="1" ht="15.75" x14ac:dyDescent="0.25">
      <c r="A24" s="32"/>
      <c r="B24" s="12"/>
      <c r="C24" s="12" t="s">
        <v>18</v>
      </c>
      <c r="D24" s="12"/>
      <c r="E24" s="12"/>
      <c r="F24" s="34">
        <v>0</v>
      </c>
      <c r="G24" s="33"/>
    </row>
    <row r="25" spans="1:7" s="14" customFormat="1" ht="15.75" x14ac:dyDescent="0.25">
      <c r="A25" s="32"/>
      <c r="B25" s="12"/>
      <c r="C25" s="12" t="s">
        <v>19</v>
      </c>
      <c r="D25" s="12"/>
      <c r="E25" s="12"/>
      <c r="F25" s="34">
        <v>0</v>
      </c>
      <c r="G25" s="33"/>
    </row>
    <row r="26" spans="1:7" s="14" customFormat="1" ht="15.75" x14ac:dyDescent="0.25">
      <c r="A26" s="32"/>
      <c r="B26" s="12"/>
      <c r="C26" s="12" t="s">
        <v>20</v>
      </c>
      <c r="D26" s="12"/>
      <c r="E26" s="12"/>
      <c r="F26" s="34">
        <f>SUM(F21:F25)</f>
        <v>790000</v>
      </c>
      <c r="G26" s="33"/>
    </row>
    <row r="27" spans="1:7" s="14" customFormat="1" ht="15.75" x14ac:dyDescent="0.25">
      <c r="A27" s="32"/>
      <c r="B27" s="12" t="s">
        <v>21</v>
      </c>
      <c r="C27" s="12"/>
      <c r="D27" s="12"/>
      <c r="E27" s="12"/>
      <c r="F27" s="35">
        <f>F18-F26</f>
        <v>4004609.5199999996</v>
      </c>
      <c r="G27" s="33"/>
    </row>
    <row r="28" spans="1:7" s="14" customFormat="1" ht="15.75" x14ac:dyDescent="0.25">
      <c r="A28" s="32"/>
      <c r="B28" s="12"/>
      <c r="C28" s="12"/>
      <c r="D28" s="12"/>
      <c r="E28" s="12"/>
      <c r="F28" s="34"/>
      <c r="G28" s="33"/>
    </row>
    <row r="29" spans="1:7" s="14" customFormat="1" ht="15.75" x14ac:dyDescent="0.25">
      <c r="A29" s="32" t="s">
        <v>22</v>
      </c>
      <c r="B29" s="12"/>
      <c r="C29" s="12"/>
      <c r="D29" s="12"/>
      <c r="E29" s="12"/>
      <c r="F29" s="13"/>
      <c r="G29" s="33"/>
    </row>
    <row r="30" spans="1:7" s="14" customFormat="1" ht="15.75" x14ac:dyDescent="0.25">
      <c r="A30" s="32"/>
      <c r="B30" s="12" t="s">
        <v>8</v>
      </c>
      <c r="C30" s="12"/>
      <c r="D30" s="12"/>
      <c r="E30" s="12"/>
      <c r="F30" s="13"/>
      <c r="G30" s="33"/>
    </row>
    <row r="31" spans="1:7" s="14" customFormat="1" ht="15.75" x14ac:dyDescent="0.25">
      <c r="A31" s="32"/>
      <c r="B31" s="12"/>
      <c r="C31" s="49" t="s">
        <v>23</v>
      </c>
      <c r="D31" s="49"/>
      <c r="E31" s="49"/>
      <c r="F31" s="34">
        <v>0</v>
      </c>
      <c r="G31" s="33"/>
    </row>
    <row r="32" spans="1:7" s="14" customFormat="1" ht="15.75" x14ac:dyDescent="0.25">
      <c r="A32" s="32"/>
      <c r="B32" s="12"/>
      <c r="C32" s="49" t="s">
        <v>24</v>
      </c>
      <c r="D32" s="49"/>
      <c r="E32" s="49"/>
      <c r="F32" s="34">
        <v>0</v>
      </c>
      <c r="G32" s="33"/>
    </row>
    <row r="33" spans="1:7" s="14" customFormat="1" ht="15.75" x14ac:dyDescent="0.25">
      <c r="A33" s="32"/>
      <c r="B33" s="12"/>
      <c r="C33" s="49" t="s">
        <v>25</v>
      </c>
      <c r="D33" s="49"/>
      <c r="E33" s="49"/>
      <c r="F33" s="34">
        <v>0</v>
      </c>
      <c r="G33" s="33"/>
    </row>
    <row r="34" spans="1:7" s="14" customFormat="1" ht="15.75" x14ac:dyDescent="0.25">
      <c r="A34" s="32"/>
      <c r="B34" s="12"/>
      <c r="C34" s="49" t="s">
        <v>15</v>
      </c>
      <c r="D34" s="49"/>
      <c r="E34" s="49"/>
      <c r="F34" s="35">
        <f>SUM(F31:F33)</f>
        <v>0</v>
      </c>
      <c r="G34" s="33"/>
    </row>
    <row r="35" spans="1:7" s="14" customFormat="1" ht="15.75" x14ac:dyDescent="0.25">
      <c r="A35" s="32"/>
      <c r="B35" s="12" t="s">
        <v>16</v>
      </c>
      <c r="C35" s="12"/>
      <c r="D35" s="12"/>
      <c r="E35" s="12"/>
      <c r="F35" s="13"/>
      <c r="G35" s="33"/>
    </row>
    <row r="36" spans="1:7" s="14" customFormat="1" ht="15.75" x14ac:dyDescent="0.25">
      <c r="A36" s="32"/>
      <c r="B36" s="12"/>
      <c r="C36" s="49" t="s">
        <v>26</v>
      </c>
      <c r="D36" s="49"/>
      <c r="E36" s="49"/>
      <c r="F36" s="34">
        <v>0</v>
      </c>
      <c r="G36" s="33"/>
    </row>
    <row r="37" spans="1:7" s="14" customFormat="1" ht="15.75" x14ac:dyDescent="0.25">
      <c r="A37" s="32"/>
      <c r="B37" s="12"/>
      <c r="C37" s="37" t="s">
        <v>51</v>
      </c>
      <c r="D37" s="38"/>
      <c r="E37" s="38"/>
      <c r="F37" s="34">
        <v>0</v>
      </c>
      <c r="G37" s="33"/>
    </row>
    <row r="38" spans="1:7" s="14" customFormat="1" ht="15.75" x14ac:dyDescent="0.25">
      <c r="A38" s="32"/>
      <c r="B38" s="12"/>
      <c r="C38" s="49" t="s">
        <v>27</v>
      </c>
      <c r="D38" s="49"/>
      <c r="E38" s="49"/>
      <c r="F38" s="34">
        <v>0</v>
      </c>
      <c r="G38" s="33"/>
    </row>
    <row r="39" spans="1:7" s="14" customFormat="1" ht="15.75" x14ac:dyDescent="0.25">
      <c r="A39" s="32"/>
      <c r="B39" s="12"/>
      <c r="C39" s="49" t="s">
        <v>28</v>
      </c>
      <c r="D39" s="49"/>
      <c r="E39" s="49"/>
      <c r="F39" s="34">
        <v>0</v>
      </c>
      <c r="G39" s="33"/>
    </row>
    <row r="40" spans="1:7" s="14" customFormat="1" ht="15.75" x14ac:dyDescent="0.25">
      <c r="A40" s="32"/>
      <c r="B40" s="12"/>
      <c r="C40" s="49" t="s">
        <v>20</v>
      </c>
      <c r="D40" s="49"/>
      <c r="E40" s="49"/>
      <c r="F40" s="34">
        <f>SUM(F36:F39)</f>
        <v>0</v>
      </c>
      <c r="G40" s="33"/>
    </row>
    <row r="41" spans="1:7" s="14" customFormat="1" ht="15.75" x14ac:dyDescent="0.25">
      <c r="A41" s="32"/>
      <c r="B41" s="49" t="s">
        <v>29</v>
      </c>
      <c r="C41" s="49"/>
      <c r="D41" s="49"/>
      <c r="E41" s="49"/>
      <c r="F41" s="35">
        <f>F34-F40</f>
        <v>0</v>
      </c>
      <c r="G41" s="33"/>
    </row>
    <row r="42" spans="1:7" s="14" customFormat="1" ht="15.75" x14ac:dyDescent="0.25">
      <c r="A42" s="32"/>
      <c r="B42" s="38"/>
      <c r="C42" s="38"/>
      <c r="D42" s="38"/>
      <c r="E42" s="38"/>
      <c r="F42" s="34"/>
      <c r="G42" s="33"/>
    </row>
    <row r="43" spans="1:7" s="14" customFormat="1" ht="15.75" x14ac:dyDescent="0.25">
      <c r="A43" s="50" t="s">
        <v>30</v>
      </c>
      <c r="B43" s="51"/>
      <c r="C43" s="51"/>
      <c r="D43" s="51"/>
      <c r="E43" s="51"/>
      <c r="F43" s="13"/>
      <c r="G43" s="33"/>
    </row>
    <row r="44" spans="1:7" s="14" customFormat="1" ht="15.75" x14ac:dyDescent="0.25">
      <c r="A44" s="32"/>
      <c r="B44" s="12" t="s">
        <v>8</v>
      </c>
      <c r="C44" s="12"/>
      <c r="D44" s="12"/>
      <c r="E44" s="12"/>
      <c r="F44" s="13"/>
      <c r="G44" s="33"/>
    </row>
    <row r="45" spans="1:7" s="14" customFormat="1" ht="15.75" x14ac:dyDescent="0.25">
      <c r="A45" s="32"/>
      <c r="B45" s="12"/>
      <c r="C45" s="49" t="s">
        <v>31</v>
      </c>
      <c r="D45" s="49"/>
      <c r="E45" s="49"/>
      <c r="F45" s="34">
        <v>0</v>
      </c>
      <c r="G45" s="33"/>
    </row>
    <row r="46" spans="1:7" s="14" customFormat="1" ht="15.75" x14ac:dyDescent="0.25">
      <c r="A46" s="32"/>
      <c r="B46" s="12"/>
      <c r="C46" s="49" t="s">
        <v>32</v>
      </c>
      <c r="D46" s="49"/>
      <c r="E46" s="49"/>
      <c r="F46" s="34">
        <v>0</v>
      </c>
      <c r="G46" s="33"/>
    </row>
    <row r="47" spans="1:7" s="14" customFormat="1" ht="15.75" x14ac:dyDescent="0.25">
      <c r="A47" s="32"/>
      <c r="B47" s="12"/>
      <c r="C47" s="49" t="s">
        <v>33</v>
      </c>
      <c r="D47" s="49"/>
      <c r="E47" s="49"/>
      <c r="F47" s="35">
        <f>SUM(F45:F46)</f>
        <v>0</v>
      </c>
      <c r="G47" s="33"/>
    </row>
    <row r="48" spans="1:7" s="14" customFormat="1" ht="15.75" x14ac:dyDescent="0.25">
      <c r="A48" s="32"/>
      <c r="B48" s="12" t="s">
        <v>16</v>
      </c>
      <c r="C48" s="12"/>
      <c r="D48" s="12"/>
      <c r="E48" s="12"/>
      <c r="F48" s="13"/>
      <c r="G48" s="33"/>
    </row>
    <row r="49" spans="1:7" s="14" customFormat="1" ht="15.75" x14ac:dyDescent="0.25">
      <c r="A49" s="32"/>
      <c r="B49" s="12"/>
      <c r="C49" s="49" t="s">
        <v>34</v>
      </c>
      <c r="D49" s="49"/>
      <c r="E49" s="49"/>
      <c r="F49" s="34">
        <v>0</v>
      </c>
      <c r="G49" s="33"/>
    </row>
    <row r="50" spans="1:7" s="14" customFormat="1" ht="15.75" x14ac:dyDescent="0.25">
      <c r="A50" s="32"/>
      <c r="B50" s="12"/>
      <c r="C50" s="49" t="s">
        <v>35</v>
      </c>
      <c r="D50" s="49"/>
      <c r="E50" s="49"/>
      <c r="F50" s="34">
        <v>0</v>
      </c>
      <c r="G50" s="33"/>
    </row>
    <row r="51" spans="1:7" s="14" customFormat="1" ht="15.75" x14ac:dyDescent="0.25">
      <c r="A51" s="32"/>
      <c r="B51" s="12"/>
      <c r="C51" s="49" t="s">
        <v>36</v>
      </c>
      <c r="D51" s="49"/>
      <c r="E51" s="49"/>
      <c r="F51" s="34">
        <f>SUM(F49:F50)</f>
        <v>0</v>
      </c>
      <c r="G51" s="33"/>
    </row>
    <row r="52" spans="1:7" s="14" customFormat="1" ht="15.75" x14ac:dyDescent="0.25">
      <c r="A52" s="32"/>
      <c r="B52" s="49" t="s">
        <v>37</v>
      </c>
      <c r="C52" s="49"/>
      <c r="D52" s="49"/>
      <c r="E52" s="49"/>
      <c r="F52" s="35">
        <f>F47-F51</f>
        <v>0</v>
      </c>
      <c r="G52" s="33"/>
    </row>
    <row r="53" spans="1:7" s="14" customFormat="1" ht="15.75" x14ac:dyDescent="0.25">
      <c r="A53" s="32"/>
      <c r="B53" s="38"/>
      <c r="C53" s="38"/>
      <c r="D53" s="38"/>
      <c r="E53" s="38"/>
      <c r="F53" s="34"/>
      <c r="G53" s="33"/>
    </row>
    <row r="54" spans="1:7" s="14" customFormat="1" ht="15.75" x14ac:dyDescent="0.25">
      <c r="A54" s="48" t="s">
        <v>38</v>
      </c>
      <c r="B54" s="49"/>
      <c r="C54" s="49"/>
      <c r="D54" s="49"/>
      <c r="E54" s="12"/>
      <c r="F54" s="13"/>
      <c r="G54" s="39">
        <f>F27+F41+F52</f>
        <v>4004609.5199999996</v>
      </c>
    </row>
    <row r="55" spans="1:7" s="14" customFormat="1" ht="15.75" x14ac:dyDescent="0.25">
      <c r="A55" s="48" t="s">
        <v>39</v>
      </c>
      <c r="B55" s="49"/>
      <c r="C55" s="49"/>
      <c r="D55" s="49"/>
      <c r="E55" s="12"/>
      <c r="F55" s="13"/>
      <c r="G55" s="39">
        <v>30001</v>
      </c>
    </row>
    <row r="56" spans="1:7" s="14" customFormat="1" ht="15.75" x14ac:dyDescent="0.25">
      <c r="A56" s="48" t="s">
        <v>40</v>
      </c>
      <c r="B56" s="49"/>
      <c r="C56" s="49"/>
      <c r="D56" s="49"/>
      <c r="E56" s="12"/>
      <c r="F56" s="13"/>
      <c r="G56" s="40">
        <f>SUM(G54:G55)</f>
        <v>4034610.5199999996</v>
      </c>
    </row>
    <row r="57" spans="1:7" s="14" customFormat="1" ht="15.75" x14ac:dyDescent="0.25">
      <c r="A57" s="32"/>
      <c r="B57" s="12"/>
      <c r="C57" s="12"/>
      <c r="D57" s="12"/>
      <c r="E57" s="12"/>
      <c r="F57" s="13"/>
      <c r="G57" s="33"/>
    </row>
    <row r="58" spans="1:7" s="14" customFormat="1" ht="15.75" x14ac:dyDescent="0.25">
      <c r="A58" s="29"/>
      <c r="B58" s="29"/>
      <c r="C58" s="29"/>
      <c r="D58" s="29"/>
      <c r="E58" s="29"/>
      <c r="F58" s="30"/>
      <c r="G58" s="29"/>
    </row>
    <row r="59" spans="1:7" s="14" customFormat="1" ht="15.75" x14ac:dyDescent="0.25">
      <c r="A59" s="12" t="s">
        <v>41</v>
      </c>
      <c r="B59" s="12"/>
      <c r="C59" s="12"/>
      <c r="D59" s="12"/>
      <c r="E59" s="12"/>
      <c r="F59" s="13"/>
    </row>
    <row r="60" spans="1:7" s="14" customFormat="1" ht="15.75" x14ac:dyDescent="0.25">
      <c r="A60" s="12"/>
      <c r="B60" s="12"/>
      <c r="C60" s="12"/>
      <c r="D60" s="12"/>
      <c r="E60" s="12"/>
      <c r="F60" s="13"/>
    </row>
    <row r="61" spans="1:7" s="14" customFormat="1" ht="15.75" x14ac:dyDescent="0.25">
      <c r="A61" s="12"/>
      <c r="B61" s="12"/>
      <c r="C61" s="12"/>
      <c r="D61" s="12"/>
      <c r="E61" s="12"/>
      <c r="F61" s="13"/>
    </row>
    <row r="62" spans="1:7" s="14" customFormat="1" ht="15.75" x14ac:dyDescent="0.25">
      <c r="A62" s="12"/>
      <c r="B62" s="12"/>
      <c r="C62" s="12"/>
      <c r="D62" s="12"/>
      <c r="E62" s="12"/>
      <c r="F62" s="13"/>
    </row>
    <row r="63" spans="1:7" s="14" customFormat="1" ht="15.75" x14ac:dyDescent="0.25">
      <c r="A63" s="12"/>
      <c r="B63" s="12"/>
      <c r="C63" s="12"/>
      <c r="D63" s="12"/>
      <c r="E63" s="12"/>
      <c r="F63" s="13"/>
    </row>
    <row r="64" spans="1:7" s="14" customFormat="1" ht="15.75" x14ac:dyDescent="0.25">
      <c r="A64" s="12"/>
      <c r="B64" s="12" t="s">
        <v>49</v>
      </c>
      <c r="C64" s="12"/>
      <c r="D64" s="12"/>
      <c r="E64" s="12" t="s">
        <v>55</v>
      </c>
      <c r="F64" s="13"/>
    </row>
    <row r="65" spans="1:6" s="14" customFormat="1" ht="15.75" x14ac:dyDescent="0.25">
      <c r="A65" s="12"/>
      <c r="B65" s="15" t="s">
        <v>69</v>
      </c>
      <c r="C65" s="12"/>
      <c r="D65" s="12"/>
      <c r="E65" s="15" t="s">
        <v>59</v>
      </c>
      <c r="F65" s="13"/>
    </row>
  </sheetData>
  <sheetProtection formatCells="0" formatColumns="0" formatRows="0" insertColumns="0" insertRows="0" insertHyperlinks="0" deleteColumns="0" deleteRows="0" sort="0" autoFilter="0" pivotTables="0"/>
  <mergeCells count="28">
    <mergeCell ref="B52:E52"/>
    <mergeCell ref="A54:D54"/>
    <mergeCell ref="A55:D55"/>
    <mergeCell ref="A56:D56"/>
    <mergeCell ref="C45:E45"/>
    <mergeCell ref="C46:E46"/>
    <mergeCell ref="C47:E47"/>
    <mergeCell ref="C49:E49"/>
    <mergeCell ref="C50:E50"/>
    <mergeCell ref="C51:E51"/>
    <mergeCell ref="A43:E43"/>
    <mergeCell ref="C17:E17"/>
    <mergeCell ref="C18:E18"/>
    <mergeCell ref="C31:E31"/>
    <mergeCell ref="C32:E32"/>
    <mergeCell ref="C33:E33"/>
    <mergeCell ref="C34:E34"/>
    <mergeCell ref="C36:E36"/>
    <mergeCell ref="C38:E38"/>
    <mergeCell ref="C39:E39"/>
    <mergeCell ref="C40:E40"/>
    <mergeCell ref="B41:E41"/>
    <mergeCell ref="C16:E16"/>
    <mergeCell ref="A4:G4"/>
    <mergeCell ref="C12:E12"/>
    <mergeCell ref="C13:E13"/>
    <mergeCell ref="C14:E14"/>
    <mergeCell ref="C15:E15"/>
  </mergeCells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42</v>
      </c>
    </row>
    <row r="3" spans="1:1" x14ac:dyDescent="0.25">
      <c r="A3" t="s">
        <v>43</v>
      </c>
    </row>
    <row r="5" spans="1:1" x14ac:dyDescent="0.25">
      <c r="A5" t="s">
        <v>44</v>
      </c>
    </row>
    <row r="6" spans="1:1" x14ac:dyDescent="0.25">
      <c r="A6" s="1" t="s">
        <v>45</v>
      </c>
    </row>
    <row r="9" spans="1:1" x14ac:dyDescent="0.25">
      <c r="A9" t="s">
        <v>46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9 - SCF gf</vt:lpstr>
      <vt:lpstr>Form 9 - SCF sef</vt:lpstr>
      <vt:lpstr>Form 9 - SCF tf</vt:lpstr>
      <vt:lpstr>Form 9 - SCF ldrrmf</vt:lpstr>
      <vt:lpstr>Form 9 - SCF prdp</vt:lpstr>
      <vt:lpstr>Form 9 - SCF shf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PACCO-665</cp:lastModifiedBy>
  <cp:lastPrinted>2024-10-24T02:46:11Z</cp:lastPrinted>
  <dcterms:created xsi:type="dcterms:W3CDTF">2015-06-05T18:17:20Z</dcterms:created>
  <dcterms:modified xsi:type="dcterms:W3CDTF">2024-11-19T07:52:36Z</dcterms:modified>
</cp:coreProperties>
</file>