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 up files\Joseph\SAAOB 2025\SAAOB to PBO\December 2025\"/>
    </mc:Choice>
  </mc:AlternateContent>
  <bookViews>
    <workbookView xWindow="0" yWindow="0" windowWidth="4080" windowHeight="6465"/>
  </bookViews>
  <sheets>
    <sheet name="Final" sheetId="3" r:id="rId1"/>
  </sheets>
  <definedNames>
    <definedName name="_xlnm.Print_Area" localSheetId="0">Final!$A$1:$G$71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  <c r="G39" i="3" l="1"/>
  <c r="F39" i="3"/>
  <c r="G38" i="3"/>
  <c r="F38" i="3"/>
  <c r="G37" i="3"/>
  <c r="F37" i="3"/>
  <c r="G35" i="3"/>
  <c r="F35" i="3"/>
  <c r="G34" i="3"/>
  <c r="F34" i="3"/>
  <c r="G33" i="3"/>
  <c r="F33" i="3"/>
  <c r="G32" i="3"/>
  <c r="F32" i="3"/>
  <c r="G30" i="3"/>
  <c r="F30" i="3"/>
  <c r="G29" i="3"/>
  <c r="F29" i="3"/>
  <c r="G28" i="3"/>
  <c r="F28" i="3"/>
  <c r="G27" i="3"/>
  <c r="F27" i="3"/>
  <c r="G26" i="3"/>
  <c r="F26" i="3"/>
  <c r="G25" i="3"/>
  <c r="F25" i="3"/>
  <c r="G23" i="3"/>
  <c r="F23" i="3"/>
  <c r="G22" i="3"/>
  <c r="F22" i="3"/>
  <c r="G21" i="3"/>
  <c r="F21" i="3"/>
  <c r="G20" i="3"/>
  <c r="F20" i="3"/>
  <c r="G19" i="3"/>
  <c r="F19" i="3"/>
  <c r="G18" i="3"/>
  <c r="F18" i="3"/>
  <c r="G17" i="3"/>
  <c r="F17" i="3"/>
  <c r="G15" i="3"/>
  <c r="F15" i="3"/>
  <c r="G14" i="3"/>
  <c r="F14" i="3"/>
  <c r="G12" i="3"/>
  <c r="F12" i="3"/>
  <c r="G11" i="3"/>
  <c r="F11" i="3"/>
  <c r="G10" i="3"/>
  <c r="F10" i="3"/>
</calcChain>
</file>

<file path=xl/sharedStrings.xml><?xml version="1.0" encoding="utf-8"?>
<sst xmlns="http://schemas.openxmlformats.org/spreadsheetml/2006/main" count="54" uniqueCount="45">
  <si>
    <t>Status of Appropriation, Allotment and Obligations</t>
  </si>
  <si>
    <t>Account Title</t>
  </si>
  <si>
    <t>Code</t>
  </si>
  <si>
    <t>Appropriation</t>
  </si>
  <si>
    <t>Allotment</t>
  </si>
  <si>
    <t>Obligation</t>
  </si>
  <si>
    <t>Balance of Appropriation</t>
  </si>
  <si>
    <t>Balance of Allotment</t>
  </si>
  <si>
    <t xml:space="preserve">GENERAL FUND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</si>
  <si>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Continuing Allotment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</si>
  <si>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</si>
  <si>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 xml:space="preserve">          a.) Capital Outlay                                                                                                                                                                                                                    </t>
  </si>
  <si>
    <t xml:space="preserve">          HEALTH AND HOSPITAL SERVICES                                                                                                                                                                                                          </t>
  </si>
  <si>
    <t xml:space="preserve">               a.) Capital Outlay                                                                                                                                                                                                               </t>
  </si>
  <si>
    <t xml:space="preserve">               1. Provincial Economic Enterprise Management Office                                                                                                                                                                              </t>
  </si>
  <si>
    <t xml:space="preserve">                         a.) Capital Outlay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</si>
  <si>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Office Equipment - Photocopier With Scanner                                                                                                                                                                  </t>
  </si>
  <si>
    <t xml:space="preserve">                                   Hospitals And Health Centers                                                                                                                                                                                 </t>
  </si>
  <si>
    <t xml:space="preserve">                                   Other Structures                                                                                                                                                                                             </t>
  </si>
  <si>
    <t xml:space="preserve">                                   Land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</si>
  <si>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Office Equipment                                                                                                                                                                                             </t>
  </si>
  <si>
    <t xml:space="preserve">               2. Davao De Oro Provincial Hospital-Montevista                                                                                                                                                                                   </t>
  </si>
  <si>
    <t xml:space="preserve">4421-1    </t>
  </si>
  <si>
    <t xml:space="preserve">                                   Construction Of Septic Vault                                                                                                                                                                                 </t>
  </si>
  <si>
    <t xml:space="preserve">                                   Information And Communication Technology Equipment                                                                                                                                                           </t>
  </si>
  <si>
    <t xml:space="preserve">                                   Medical Equipment                                                                                                                                                                                            </t>
  </si>
  <si>
    <t xml:space="preserve">                                   Upgrading Of Water System                                                                                                                                                                                    </t>
  </si>
  <si>
    <t xml:space="preserve">               3. Davao De Oro Provincial Hospital-Pantukan                                                                                                                                                                                     </t>
  </si>
  <si>
    <t xml:space="preserve">4421-2    </t>
  </si>
  <si>
    <t xml:space="preserve">                                   Sb 1 - Capital Outlay (ddoph Pantukan)                                                                                                                                                                       </t>
  </si>
  <si>
    <t xml:space="preserve">               4. Davao De Oro Provincial Hospital-Laak                                                                                                                                                                                         </t>
  </si>
  <si>
    <t xml:space="preserve">4421-3    </t>
  </si>
  <si>
    <t>Republic of the Philippines</t>
  </si>
  <si>
    <t>Province of Davao de Oro</t>
  </si>
  <si>
    <t>Provincial Accountant's Office</t>
  </si>
  <si>
    <t xml:space="preserve">                                                                                    Prepared by:</t>
  </si>
  <si>
    <t>Reviewed by:</t>
  </si>
  <si>
    <t>Noted by:</t>
  </si>
  <si>
    <t xml:space="preserve">                                                                               ROSELYN M. WATA</t>
  </si>
  <si>
    <t>JOSEPH M. BARACE</t>
  </si>
  <si>
    <t xml:space="preserve">  ARIEL D. MANDAWE</t>
  </si>
  <si>
    <t xml:space="preserve">                                                                                Accounting Clerk I</t>
  </si>
  <si>
    <t xml:space="preserve">     Accountant IV</t>
  </si>
  <si>
    <t>Provincial Accountant</t>
  </si>
  <si>
    <t>As of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</si>
</sst>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43" fontId="3" fillId="0" borderId="0" xfId="1" applyFont="1"/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43" fontId="2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1" applyFont="1"/>
    <xf numFmtId="43" fontId="1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1809750</xdr:colOff>
      <xdr:row>0</xdr:row>
      <xdr:rowOff>9525</xdr:rowOff>
    </xdr:from>
    <xdr:to>
      <xdr:col>0</xdr:col>
      <xdr:colOff>3124200</xdr:colOff>
      <xdr:row>6</xdr:row>
      <xdr:rowOff>51005</xdr:rowOff>
    </xdr:to>
    <xdr:pic>
      <xdr:nvPicPr>
        <xdr:cNvPr id="2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9525"/>
          <a:ext cx="1314450" cy="1184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0</xdr:row>
      <xdr:rowOff>47625</xdr:rowOff>
    </xdr:from>
    <xdr:to>
      <xdr:col>5</xdr:col>
      <xdr:colOff>600075</xdr:colOff>
      <xdr:row>6</xdr:row>
      <xdr:rowOff>98630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47625"/>
          <a:ext cx="1485900" cy="1194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1247775</xdr:colOff>
      <xdr:row>62</xdr:row>
      <xdr:rowOff>28575</xdr:rowOff>
    </xdr:from>
    <xdr:to>
      <xdr:col>7</xdr:col>
      <xdr:colOff>322928</xdr:colOff>
      <xdr:row>70</xdr:row>
      <xdr:rowOff>28575</xdr:rowOff>
    </xdr:to>
    <xdr:grpSp>
      <xdr:nvGrpSpPr>
        <xdr:cNvPr id="4" name="Group 4"/>
        <xdr:cNvGrpSpPr>
          <a:grpSpLocks/>
        </xdr:cNvGrpSpPr>
      </xdr:nvGrpSpPr>
      <xdr:grpSpPr bwMode="auto">
        <a:xfrm>
          <a:off x="1247775" y="12030075"/>
          <a:ext cx="9200228" cy="1524000"/>
          <a:chOff x="76200" y="10953750"/>
          <a:chExt cx="6386195" cy="1415415"/>
        </a:xfrm>
      </xdr:grpSpPr>
      <xdr:pic>
        <xdr:nvPicPr>
          <xdr:cNvPr id="5" name="image3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6959" t="86855" r="26802" b="4607"/>
          <a:stretch>
            <a:fillRect/>
          </a:stretch>
        </xdr:blipFill>
        <xdr:spPr bwMode="auto">
          <a:xfrm>
            <a:off x="1364916" y="10953750"/>
            <a:ext cx="3486150" cy="8782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Rectangle 5"/>
          <xdr:cNvSpPr/>
        </xdr:nvSpPr>
        <xdr:spPr>
          <a:xfrm>
            <a:off x="76200" y="11690428"/>
            <a:ext cx="6386195" cy="2565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 algn="ctr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Provincial Accountant’s Office, Ground Floor, Executive Building, Provincial Capitol Complex, Cabidianan, Nabunturan, Davao de Oro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7" name="Rectangle 6"/>
          <xdr:cNvSpPr/>
        </xdr:nvSpPr>
        <xdr:spPr>
          <a:xfrm>
            <a:off x="2019042" y="11930469"/>
            <a:ext cx="2326614" cy="438696"/>
          </a:xfrm>
          <a:prstGeom prst="rect">
            <a:avLst/>
          </a:prstGeom>
          <a:solidFill>
            <a:schemeClr val="lt1"/>
          </a:solidFill>
          <a:ln>
            <a:noFill/>
          </a:ln>
        </xdr:spPr>
        <xdr:txBody>
          <a:bodyPr spcFirstLastPara="1" wrap="square" lIns="91425" tIns="45700" rIns="91425" bIns="45700" anchor="t" anchorCtr="0">
            <a:noAutofit/>
          </a:bodyPr>
          <a:lstStyle/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Email: 	</a:t>
            </a:r>
            <a:r>
              <a:rPr lang="en-PH" sz="800" u="sng">
                <a:solidFill>
                  <a:srgbClr val="0563C1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pacco@davaodeoro.gov.ph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Contact Number: 	09515595263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PH" sz="800">
                <a:solidFill>
                  <a:srgbClr val="9A6914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Telephone: 	084-637-2080</a:t>
            </a: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B10" sqref="B10"/>
    </sheetView>
  </sheetViews>
  <sheetFormatPr defaultRowHeight="15" x14ac:dyDescent="0.25"/>
  <cols>
    <col min="1" max="1" width="75.7109375" customWidth="1"/>
    <col min="2" max="2" width="9" bestFit="1" customWidth="1"/>
    <col min="3" max="3" width="13.7109375" style="4" bestFit="1" customWidth="1"/>
    <col min="4" max="4" width="13.28515625" style="4" bestFit="1" customWidth="1"/>
    <col min="5" max="5" width="13.28515625" style="4" customWidth="1"/>
    <col min="6" max="6" width="13.5703125" style="4" bestFit="1" customWidth="1"/>
    <col min="7" max="7" width="13.28515625" style="4" customWidth="1"/>
  </cols>
  <sheetData>
    <row r="1" spans="1:7" x14ac:dyDescent="0.25">
      <c r="A1" s="19" t="s">
        <v>32</v>
      </c>
      <c r="B1" s="19"/>
      <c r="C1" s="19"/>
      <c r="D1" s="19"/>
      <c r="E1" s="19"/>
      <c r="F1" s="19"/>
      <c r="G1" s="19"/>
    </row>
    <row r="2" spans="1:7" x14ac:dyDescent="0.25">
      <c r="A2" s="19" t="s">
        <v>33</v>
      </c>
      <c r="B2" s="19"/>
      <c r="C2" s="19"/>
      <c r="D2" s="19"/>
      <c r="E2" s="19"/>
      <c r="F2" s="19"/>
      <c r="G2" s="19"/>
    </row>
    <row r="3" spans="1:7" x14ac:dyDescent="0.25">
      <c r="A3" s="19" t="s">
        <v>34</v>
      </c>
      <c r="B3" s="19"/>
      <c r="C3" s="19"/>
      <c r="D3" s="19"/>
      <c r="E3" s="19"/>
      <c r="F3" s="19"/>
      <c r="G3" s="19"/>
    </row>
    <row r="4" spans="1:7" x14ac:dyDescent="0.25">
      <c r="A4" s="7"/>
      <c r="B4" s="7"/>
      <c r="C4" s="8"/>
      <c r="D4" s="8"/>
      <c r="E4" s="8"/>
      <c r="F4" s="8"/>
      <c r="G4" s="8"/>
    </row>
    <row r="5" spans="1:7" x14ac:dyDescent="0.25">
      <c r="A5" s="19" t="s">
        <v>0</v>
      </c>
      <c r="B5" s="19"/>
      <c r="C5" s="19"/>
      <c r="D5" s="19"/>
      <c r="E5" s="19"/>
      <c r="F5" s="19"/>
      <c r="G5" s="19"/>
    </row>
    <row r="6" spans="1:7" x14ac:dyDescent="0.25">
      <c r="A6" s="19" t="s">
        <v>44</v>
      </c>
      <c r="B6" s="19"/>
      <c r="C6" s="19"/>
      <c r="D6" s="19"/>
      <c r="E6" s="19"/>
      <c r="F6" s="19"/>
      <c r="G6" s="19"/>
    </row>
    <row r="7" spans="1:7" x14ac:dyDescent="0.25">
      <c r="A7" s="7"/>
      <c r="B7" s="7"/>
      <c r="C7" s="8"/>
      <c r="D7" s="8"/>
      <c r="E7" s="8"/>
      <c r="F7" s="8"/>
      <c r="G7" s="8"/>
    </row>
    <row r="8" spans="1:7" s="12" customFormat="1" ht="30" x14ac:dyDescent="0.25">
      <c r="A8" s="9" t="s">
        <v>1</v>
      </c>
      <c r="B8" s="9" t="s">
        <v>2</v>
      </c>
      <c r="C8" s="10" t="s">
        <v>3</v>
      </c>
      <c r="D8" s="10" t="s">
        <v>4</v>
      </c>
      <c r="E8" s="10" t="s">
        <v>5</v>
      </c>
      <c r="F8" s="11" t="s">
        <v>6</v>
      </c>
      <c r="G8" s="11" t="s">
        <v>7</v>
      </c>
    </row>
    <row r="10" spans="1:7" x14ac:dyDescent="0.25">
      <c r="A10" t="s">
        <v>8</v>
      </c>
      <c r="B10" s="2">
        <v>100</v>
      </c>
      <c r="C10" s="4">
        <v>9731936.4499999993</v>
      </c>
      <c r="D10" s="4">
        <v>9731936.4499999993</v>
      </c>
      <c r="E10" s="6">
        <v>8130160</v>
      </c>
      <c r="F10" s="4">
        <f t="shared" ref="F10:G12" si="0">C10-D10</f>
        <v>0</v>
      </c>
      <c r="G10" s="4">
        <f t="shared" si="0"/>
        <v>1601776.4499999993</v>
      </c>
    </row>
    <row r="11" spans="1:7" x14ac:dyDescent="0.25">
      <c r="A11" t="s">
        <v>9</v>
      </c>
      <c r="B11" s="2" t="s">
        <v>10</v>
      </c>
      <c r="C11" s="4">
        <v>9731936.4499999993</v>
      </c>
      <c r="D11" s="4">
        <v>9731936.4499999993</v>
      </c>
      <c r="E11" s="6">
        <v>8130160</v>
      </c>
      <c r="F11" s="4">
        <f t="shared" si="0"/>
        <v>0</v>
      </c>
      <c r="G11" s="4">
        <f t="shared" si="0"/>
        <v>1601776.4499999993</v>
      </c>
    </row>
    <row r="12" spans="1:7" x14ac:dyDescent="0.25">
      <c r="A12" t="s">
        <v>11</v>
      </c>
      <c r="B12" s="2" t="s">
        <v>10</v>
      </c>
      <c r="C12" s="4">
        <v>9731936.4499999993</v>
      </c>
      <c r="D12" s="4">
        <v>9731936.4499999993</v>
      </c>
      <c r="E12" s="6">
        <v>8130160</v>
      </c>
      <c r="F12" s="4">
        <f t="shared" si="0"/>
        <v>0</v>
      </c>
      <c r="G12" s="4">
        <f t="shared" si="0"/>
        <v>1601776.4499999993</v>
      </c>
    </row>
    <row r="13" spans="1:7" x14ac:dyDescent="0.25">
      <c r="B13" s="2"/>
    </row>
    <row r="14" spans="1:7" x14ac:dyDescent="0.25">
      <c r="A14" t="s">
        <v>12</v>
      </c>
      <c r="B14" s="2" t="s">
        <v>10</v>
      </c>
      <c r="C14" s="4">
        <v>9731936.4499999993</v>
      </c>
      <c r="D14" s="4">
        <v>9731936.4499999993</v>
      </c>
      <c r="E14" s="6">
        <v>8130160</v>
      </c>
      <c r="F14" s="4">
        <f>C14-D14</f>
        <v>0</v>
      </c>
      <c r="G14" s="4">
        <f>D14-E14</f>
        <v>1601776.4499999993</v>
      </c>
    </row>
    <row r="15" spans="1:7" x14ac:dyDescent="0.25">
      <c r="A15" t="s">
        <v>13</v>
      </c>
      <c r="B15" s="2" t="s">
        <v>10</v>
      </c>
      <c r="C15" s="4">
        <v>9731936.4499999993</v>
      </c>
      <c r="D15" s="4">
        <v>9731936.4499999993</v>
      </c>
      <c r="E15" s="6">
        <v>8130160</v>
      </c>
      <c r="F15" s="4">
        <f>C15-D15</f>
        <v>0</v>
      </c>
      <c r="G15" s="4">
        <f>D15-E15</f>
        <v>1601776.4499999993</v>
      </c>
    </row>
    <row r="16" spans="1:7" x14ac:dyDescent="0.25">
      <c r="B16" s="2"/>
    </row>
    <row r="17" spans="1:7" x14ac:dyDescent="0.25">
      <c r="A17" s="1" t="s">
        <v>14</v>
      </c>
      <c r="B17" s="3">
        <v>4421</v>
      </c>
      <c r="C17" s="5">
        <v>1450049</v>
      </c>
      <c r="D17" s="5">
        <v>1450049</v>
      </c>
      <c r="E17" s="5">
        <v>680240</v>
      </c>
      <c r="F17" s="5">
        <f t="shared" ref="F17:G23" si="1">C17-D17</f>
        <v>0</v>
      </c>
      <c r="G17" s="5">
        <f t="shared" si="1"/>
        <v>769809</v>
      </c>
    </row>
    <row r="18" spans="1:7" s="14" customFormat="1" x14ac:dyDescent="0.25">
      <c r="A18" s="14" t="s">
        <v>15</v>
      </c>
      <c r="B18" s="15">
        <v>300</v>
      </c>
      <c r="C18" s="17">
        <v>1450049</v>
      </c>
      <c r="D18" s="17">
        <v>1450049</v>
      </c>
      <c r="E18" s="17">
        <v>680240</v>
      </c>
      <c r="F18" s="17">
        <f t="shared" si="1"/>
        <v>0</v>
      </c>
      <c r="G18" s="17">
        <f t="shared" si="1"/>
        <v>769809</v>
      </c>
    </row>
    <row r="19" spans="1:7" x14ac:dyDescent="0.25">
      <c r="A19" t="s">
        <v>16</v>
      </c>
      <c r="B19" s="2">
        <v>10705020</v>
      </c>
      <c r="C19" s="4">
        <v>100000</v>
      </c>
      <c r="D19" s="4">
        <v>100000</v>
      </c>
      <c r="E19" s="4">
        <v>0</v>
      </c>
      <c r="F19" s="4">
        <f t="shared" si="1"/>
        <v>0</v>
      </c>
      <c r="G19" s="4">
        <f t="shared" si="1"/>
        <v>100000</v>
      </c>
    </row>
    <row r="20" spans="1:7" x14ac:dyDescent="0.25">
      <c r="A20" t="s">
        <v>17</v>
      </c>
      <c r="B20" s="2">
        <v>10704030</v>
      </c>
      <c r="C20" s="4">
        <v>604004</v>
      </c>
      <c r="D20" s="4">
        <v>604004</v>
      </c>
      <c r="E20" s="4">
        <v>590240</v>
      </c>
      <c r="F20" s="4">
        <f t="shared" si="1"/>
        <v>0</v>
      </c>
      <c r="G20" s="4">
        <f t="shared" si="1"/>
        <v>13764</v>
      </c>
    </row>
    <row r="21" spans="1:7" x14ac:dyDescent="0.25">
      <c r="A21" t="s">
        <v>18</v>
      </c>
      <c r="B21" s="2">
        <v>10704990</v>
      </c>
      <c r="C21" s="4">
        <v>585045</v>
      </c>
      <c r="D21" s="4">
        <v>585045</v>
      </c>
      <c r="E21" s="4">
        <v>0</v>
      </c>
      <c r="F21" s="4">
        <f t="shared" si="1"/>
        <v>0</v>
      </c>
      <c r="G21" s="4">
        <f t="shared" si="1"/>
        <v>585045</v>
      </c>
    </row>
    <row r="22" spans="1:7" x14ac:dyDescent="0.25">
      <c r="A22" t="s">
        <v>19</v>
      </c>
      <c r="B22" s="2">
        <v>10701010</v>
      </c>
      <c r="C22" s="4">
        <v>100000</v>
      </c>
      <c r="D22" s="4">
        <v>100000</v>
      </c>
      <c r="E22" s="4">
        <v>90000</v>
      </c>
      <c r="F22" s="4">
        <f t="shared" si="1"/>
        <v>0</v>
      </c>
      <c r="G22" s="4">
        <f t="shared" si="1"/>
        <v>10000</v>
      </c>
    </row>
    <row r="23" spans="1:7" x14ac:dyDescent="0.25">
      <c r="A23" t="s">
        <v>20</v>
      </c>
      <c r="B23" s="2">
        <v>10705020</v>
      </c>
      <c r="C23" s="4">
        <v>61000</v>
      </c>
      <c r="D23" s="4">
        <v>61000</v>
      </c>
      <c r="E23" s="4">
        <v>0</v>
      </c>
      <c r="F23" s="4">
        <f t="shared" si="1"/>
        <v>0</v>
      </c>
      <c r="G23" s="4">
        <f t="shared" si="1"/>
        <v>61000</v>
      </c>
    </row>
    <row r="24" spans="1:7" x14ac:dyDescent="0.25">
      <c r="B24" s="2"/>
    </row>
    <row r="25" spans="1:7" x14ac:dyDescent="0.25">
      <c r="A25" s="1" t="s">
        <v>21</v>
      </c>
      <c r="B25" s="3" t="s">
        <v>22</v>
      </c>
      <c r="C25" s="5">
        <v>7281887.4500000002</v>
      </c>
      <c r="D25" s="5">
        <v>7281887.4500000002</v>
      </c>
      <c r="E25" s="5">
        <v>6473050</v>
      </c>
      <c r="F25" s="5">
        <f t="shared" ref="F25:G30" si="2">C25-D25</f>
        <v>0</v>
      </c>
      <c r="G25" s="5">
        <f t="shared" si="2"/>
        <v>808837.45000000019</v>
      </c>
    </row>
    <row r="26" spans="1:7" s="14" customFormat="1" x14ac:dyDescent="0.25">
      <c r="A26" s="14" t="s">
        <v>15</v>
      </c>
      <c r="B26" s="15">
        <v>300</v>
      </c>
      <c r="C26" s="17">
        <v>7281887.4500000002</v>
      </c>
      <c r="D26" s="17">
        <v>7281887.4500000002</v>
      </c>
      <c r="E26" s="17">
        <f>SUM(E27:E30)</f>
        <v>6473050</v>
      </c>
      <c r="F26" s="17">
        <f t="shared" si="2"/>
        <v>0</v>
      </c>
      <c r="G26" s="17">
        <f t="shared" si="2"/>
        <v>808837.45000000019</v>
      </c>
    </row>
    <row r="27" spans="1:7" x14ac:dyDescent="0.25">
      <c r="A27" t="s">
        <v>23</v>
      </c>
      <c r="B27" s="2">
        <v>10703990</v>
      </c>
      <c r="C27" s="4">
        <v>500000</v>
      </c>
      <c r="D27" s="4">
        <v>500000</v>
      </c>
      <c r="E27" s="4">
        <v>0</v>
      </c>
      <c r="F27" s="4">
        <f t="shared" si="2"/>
        <v>0</v>
      </c>
      <c r="G27" s="4">
        <f t="shared" si="2"/>
        <v>500000</v>
      </c>
    </row>
    <row r="28" spans="1:7" x14ac:dyDescent="0.25">
      <c r="A28" t="s">
        <v>24</v>
      </c>
      <c r="B28" s="2">
        <v>10705030</v>
      </c>
      <c r="C28" s="4">
        <v>1100000</v>
      </c>
      <c r="D28" s="4">
        <v>1100000</v>
      </c>
      <c r="E28" s="4">
        <v>1068950</v>
      </c>
      <c r="F28" s="4">
        <f t="shared" si="2"/>
        <v>0</v>
      </c>
      <c r="G28" s="4">
        <f t="shared" si="2"/>
        <v>31050</v>
      </c>
    </row>
    <row r="29" spans="1:7" x14ac:dyDescent="0.25">
      <c r="A29" t="s">
        <v>25</v>
      </c>
      <c r="B29" s="2">
        <v>10705110</v>
      </c>
      <c r="C29" s="4">
        <v>5530000</v>
      </c>
      <c r="D29" s="4">
        <v>5530000</v>
      </c>
      <c r="E29" s="16">
        <v>5404100</v>
      </c>
      <c r="F29" s="4">
        <f t="shared" si="2"/>
        <v>0</v>
      </c>
      <c r="G29" s="4">
        <f t="shared" si="2"/>
        <v>125900</v>
      </c>
    </row>
    <row r="30" spans="1:7" x14ac:dyDescent="0.25">
      <c r="A30" t="s">
        <v>26</v>
      </c>
      <c r="B30" s="2">
        <v>10703990</v>
      </c>
      <c r="C30" s="4">
        <v>151887.45000000001</v>
      </c>
      <c r="D30" s="4">
        <v>151887.45000000001</v>
      </c>
      <c r="E30" s="4">
        <v>0</v>
      </c>
      <c r="F30" s="4">
        <f t="shared" si="2"/>
        <v>0</v>
      </c>
      <c r="G30" s="4">
        <f t="shared" si="2"/>
        <v>151887.45000000001</v>
      </c>
    </row>
    <row r="31" spans="1:7" x14ac:dyDescent="0.25">
      <c r="B31" s="2"/>
    </row>
    <row r="32" spans="1:7" x14ac:dyDescent="0.25">
      <c r="A32" s="1" t="s">
        <v>27</v>
      </c>
      <c r="B32" s="3" t="s">
        <v>28</v>
      </c>
      <c r="C32" s="5">
        <v>900000</v>
      </c>
      <c r="D32" s="5">
        <v>900000</v>
      </c>
      <c r="E32" s="5">
        <v>897920</v>
      </c>
      <c r="F32" s="5">
        <f t="shared" ref="F32:G35" si="3">C32-D32</f>
        <v>0</v>
      </c>
      <c r="G32" s="5">
        <f t="shared" si="3"/>
        <v>2080</v>
      </c>
    </row>
    <row r="33" spans="1:7" s="14" customFormat="1" x14ac:dyDescent="0.25">
      <c r="A33" s="14" t="s">
        <v>15</v>
      </c>
      <c r="B33" s="15">
        <v>300</v>
      </c>
      <c r="C33" s="17">
        <v>900000</v>
      </c>
      <c r="D33" s="17">
        <v>900000</v>
      </c>
      <c r="E33" s="17">
        <v>897920</v>
      </c>
      <c r="F33" s="17">
        <f t="shared" si="3"/>
        <v>0</v>
      </c>
      <c r="G33" s="17">
        <f t="shared" si="3"/>
        <v>2080</v>
      </c>
    </row>
    <row r="34" spans="1:7" x14ac:dyDescent="0.25">
      <c r="A34" s="1" t="s">
        <v>29</v>
      </c>
      <c r="B34" s="2" t="s">
        <v>10</v>
      </c>
      <c r="C34" s="4">
        <v>900000</v>
      </c>
      <c r="D34" s="4">
        <v>900000</v>
      </c>
      <c r="E34" s="4">
        <v>897920</v>
      </c>
      <c r="F34" s="4">
        <f t="shared" si="3"/>
        <v>0</v>
      </c>
      <c r="G34" s="4">
        <f t="shared" si="3"/>
        <v>2080</v>
      </c>
    </row>
    <row r="35" spans="1:7" x14ac:dyDescent="0.25">
      <c r="A35" t="s">
        <v>24</v>
      </c>
      <c r="B35" s="2">
        <v>10705030</v>
      </c>
      <c r="C35" s="4">
        <v>900000</v>
      </c>
      <c r="D35" s="4">
        <v>900000</v>
      </c>
      <c r="E35" s="4">
        <v>897920</v>
      </c>
      <c r="F35" s="4">
        <f t="shared" si="3"/>
        <v>0</v>
      </c>
      <c r="G35" s="4">
        <f t="shared" si="3"/>
        <v>2080</v>
      </c>
    </row>
    <row r="36" spans="1:7" x14ac:dyDescent="0.25">
      <c r="B36" s="2"/>
    </row>
    <row r="37" spans="1:7" x14ac:dyDescent="0.25">
      <c r="A37" s="1" t="s">
        <v>30</v>
      </c>
      <c r="B37" s="3" t="s">
        <v>31</v>
      </c>
      <c r="C37" s="5">
        <v>100000</v>
      </c>
      <c r="D37" s="5">
        <v>100000</v>
      </c>
      <c r="E37" s="17">
        <v>78950</v>
      </c>
      <c r="F37" s="5">
        <f t="shared" ref="F37:G39" si="4">C37-D37</f>
        <v>0</v>
      </c>
      <c r="G37" s="5">
        <f t="shared" si="4"/>
        <v>21050</v>
      </c>
    </row>
    <row r="38" spans="1:7" s="14" customFormat="1" x14ac:dyDescent="0.25">
      <c r="A38" s="14" t="s">
        <v>15</v>
      </c>
      <c r="B38" s="15">
        <v>300</v>
      </c>
      <c r="C38" s="17">
        <v>100000</v>
      </c>
      <c r="D38" s="17">
        <v>100000</v>
      </c>
      <c r="E38" s="17">
        <v>78950</v>
      </c>
      <c r="F38" s="17">
        <f t="shared" si="4"/>
        <v>0</v>
      </c>
      <c r="G38" s="17">
        <f t="shared" si="4"/>
        <v>21050</v>
      </c>
    </row>
    <row r="39" spans="1:7" x14ac:dyDescent="0.25">
      <c r="A39" t="s">
        <v>25</v>
      </c>
      <c r="B39" s="2">
        <v>10705110</v>
      </c>
      <c r="C39" s="4">
        <v>100000</v>
      </c>
      <c r="D39" s="4">
        <v>100000</v>
      </c>
      <c r="E39" s="16">
        <v>78950</v>
      </c>
      <c r="F39" s="4">
        <f t="shared" si="4"/>
        <v>0</v>
      </c>
      <c r="G39" s="4">
        <f t="shared" si="4"/>
        <v>21050</v>
      </c>
    </row>
    <row r="41" spans="1:7" s="13" customFormat="1" x14ac:dyDescent="0.25">
      <c r="C41" s="16"/>
      <c r="D41" s="16"/>
      <c r="E41" s="16"/>
      <c r="F41" s="16"/>
      <c r="G41" s="16"/>
    </row>
    <row r="42" spans="1:7" s="13" customFormat="1" x14ac:dyDescent="0.25">
      <c r="C42" s="16"/>
      <c r="D42" s="16"/>
      <c r="E42" s="16"/>
      <c r="F42" s="16"/>
      <c r="G42" s="16"/>
    </row>
    <row r="45" spans="1:7" x14ac:dyDescent="0.25">
      <c r="A45" s="13" t="s">
        <v>35</v>
      </c>
      <c r="B45" s="13" t="s">
        <v>36</v>
      </c>
      <c r="C45" s="18"/>
      <c r="D45" s="18"/>
      <c r="E45" s="16" t="s">
        <v>37</v>
      </c>
      <c r="F45" s="18"/>
      <c r="G45" s="18"/>
    </row>
    <row r="46" spans="1:7" x14ac:dyDescent="0.25">
      <c r="A46" s="13"/>
      <c r="B46" s="13"/>
      <c r="C46" s="18"/>
      <c r="D46" s="18"/>
      <c r="E46" s="13"/>
      <c r="F46" s="18"/>
      <c r="G46" s="18"/>
    </row>
    <row r="47" spans="1:7" x14ac:dyDescent="0.25">
      <c r="A47" s="13"/>
      <c r="B47" s="13"/>
      <c r="C47" s="18"/>
      <c r="D47" s="18"/>
      <c r="E47" s="13"/>
      <c r="F47" s="18"/>
      <c r="G47" s="18"/>
    </row>
    <row r="48" spans="1:7" x14ac:dyDescent="0.25">
      <c r="A48" s="13"/>
      <c r="B48" s="13"/>
      <c r="C48" s="18"/>
      <c r="D48" s="18"/>
      <c r="E48" s="13"/>
      <c r="F48" s="18"/>
      <c r="G48" s="18"/>
    </row>
    <row r="49" spans="1:7" x14ac:dyDescent="0.25">
      <c r="A49" s="14" t="s">
        <v>38</v>
      </c>
      <c r="B49" s="14" t="s">
        <v>39</v>
      </c>
      <c r="C49" s="18"/>
      <c r="D49" s="18"/>
      <c r="E49" s="17" t="s">
        <v>40</v>
      </c>
      <c r="F49" s="18"/>
      <c r="G49" s="18"/>
    </row>
    <row r="50" spans="1:7" x14ac:dyDescent="0.25">
      <c r="A50" s="13" t="s">
        <v>41</v>
      </c>
      <c r="B50" s="13" t="s">
        <v>42</v>
      </c>
      <c r="C50" s="18"/>
      <c r="D50" s="18"/>
      <c r="E50" s="16" t="s">
        <v>43</v>
      </c>
      <c r="F50" s="18"/>
      <c r="G50" s="18"/>
    </row>
    <row r="51" spans="1:7" x14ac:dyDescent="0.25">
      <c r="A51" s="13"/>
      <c r="B51" s="13"/>
      <c r="C51" s="18"/>
      <c r="D51" s="18"/>
      <c r="E51" s="13"/>
      <c r="F51" s="18"/>
      <c r="G51" s="18"/>
    </row>
    <row r="53" spans="1:7" s="13" customFormat="1" x14ac:dyDescent="0.25">
      <c r="C53" s="16"/>
      <c r="D53" s="16"/>
      <c r="E53" s="16"/>
      <c r="F53" s="16"/>
      <c r="G53" s="16"/>
    </row>
    <row r="54" spans="1:7" s="13" customFormat="1" x14ac:dyDescent="0.25">
      <c r="C54" s="16"/>
      <c r="D54" s="16"/>
      <c r="E54" s="16"/>
      <c r="F54" s="16"/>
      <c r="G54" s="16"/>
    </row>
  </sheetData>
  <mergeCells count="5">
    <mergeCell ref="A1:G1"/>
    <mergeCell ref="A2:G2"/>
    <mergeCell ref="A3:G3"/>
    <mergeCell ref="A5:G5"/>
    <mergeCell ref="A6:G6"/>
  </mergeCells>
  <pageMargins left="0.95" right="0" top="1" bottom="1" header="0.3" footer="0.3"/>
  <pageSetup paperSize="9" scale="85" orientation="landscape" horizontalDpi="0" verticalDpi="0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</vt:lpstr>
      <vt:lpstr>Final!Print_Area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PACCO-665</dc:creator>
  <cp:lastModifiedBy>PACCO-665</cp:lastModifiedBy>
  <cp:lastPrinted>2025-12-16T00:14:40Z</cp:lastPrinted>
  <dcterms:created xsi:type="dcterms:W3CDTF">2025-12-16T00:05:05Z</dcterms:created>
  <dcterms:modified xsi:type="dcterms:W3CDTF">2026-01-20T08:09:02Z</dcterms:modified>
</cp:coreProperties>
</file>